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GRAFICO" sheetId="3" r:id="rId1"/>
    <sheet name="OAI MENSUAL" sheetId="1" r:id="rId2"/>
    <sheet name="OAI TOTAL" sheetId="5" r:id="rId3"/>
    <sheet name="METADATOS" sheetId="9" r:id="rId4"/>
  </sheets>
  <definedNames>
    <definedName name="_xlnm.Print_Area" localSheetId="2">'OAI TOTAL'!$A$1:$H$158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6" i="5" l="1"/>
  <c r="F146" i="5"/>
  <c r="G140" i="5" l="1"/>
  <c r="G143" i="5"/>
  <c r="F143" i="5"/>
  <c r="F140" i="5"/>
  <c r="G137" i="5" l="1"/>
  <c r="F137" i="5"/>
  <c r="G134" i="5" l="1"/>
  <c r="F134" i="5"/>
  <c r="F129" i="5" l="1"/>
  <c r="F130" i="5"/>
  <c r="F131" i="5"/>
  <c r="G130" i="5"/>
  <c r="G131" i="5"/>
  <c r="G125" i="5" l="1"/>
  <c r="G128" i="5"/>
  <c r="F124" i="5"/>
  <c r="F125" i="5"/>
  <c r="F126" i="5"/>
  <c r="F127" i="5"/>
  <c r="F128" i="5"/>
  <c r="F123" i="5" l="1"/>
  <c r="F122" i="5"/>
  <c r="F121" i="5"/>
  <c r="F119" i="5"/>
  <c r="E122" i="5"/>
  <c r="D119" i="5"/>
  <c r="G122" i="5" s="1"/>
  <c r="F116" i="5"/>
  <c r="F117" i="5"/>
  <c r="F118" i="5"/>
  <c r="F120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H122" i="5" s="1"/>
  <c r="F108" i="5"/>
  <c r="D101" i="5"/>
  <c r="D104" i="5"/>
  <c r="D107" i="5"/>
  <c r="G104" i="5" l="1"/>
  <c r="G107" i="5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<sst xmlns="http://schemas.openxmlformats.org/spreadsheetml/2006/main" count="903" uniqueCount="120">
  <si>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</si>
  <si>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</si>
  <si>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</si>
  <si>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</si>
  <si>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</si>
  <si>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</si>
  <si>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</si>
  <si>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</si>
  <si>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</si>
  <si>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</si>
  <si>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</si>
  <si>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</si>
  <si>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</si>
  <si>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</si>
  <si>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</si>
  <si>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</si>
  <si>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</si>
  <si>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</si>
  <si>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</si>
  <si>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</si>
  <si>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</si>
  <si>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</si>
  <si>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</si>
  <si>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</si>
  <si>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</si>
  <si>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</si>
  <si>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</si>
  <si>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</si>
  <si>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</si>
  <si>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</si>
  <si>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</si>
  <si>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</si>
  <si>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</si>
  <si>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</si>
  <si>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</si>
  <si>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</si>
  <si>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</si>
  <si>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</si>
  <si>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</si>
  <si>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</si>
  <si>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</si>
  <si>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</si>
  <si>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</si>
  <si>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</si>
  <si>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</si>
  <si>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</si>
  <si>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</si>
  <si>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</si>
  <si>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</si>
  <si>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</si>
  <si>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</si>
  <si>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</si>
  <si>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</si>
  <si>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</si>
  <si>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</si>
  <si>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</si>
  <si>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</si>
  <si>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</si>
  <si>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</si>
  <si>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</si>
  <si>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</si>
  <si>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</si>
  <si>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</si>
  <si>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</si>
  <si>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</si>
  <si>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</si>
  <si>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</si>
  <si>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</si>
  <si>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</si>
  <si>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</si>
  <si>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</si>
  <si>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</si>
  <si>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</si>
  <si>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</si>
  <si>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</si>
  <si>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</si>
  <si>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</si>
  <si>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</si>
  <si>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</si>
  <si>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</si>
  <si>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</si>
  <si>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</si>
  <si>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</si>
  <si>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</si>
  <si>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</si>
  <si>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</si>
  <si>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</si>
  <si>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</si>
  <si>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</si>
  <si>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</si>
  <si>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</si>
  <si>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</si>
  <si>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</si>
  <si>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</si>
  <si>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</si>
  <si>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</si>
  <si>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</si>
  <si>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</si>
  <si>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</si>
  <si>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</si>
  <si>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</si>
  <si>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</si>
  <si>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</si>
  <si>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</si>
  <si>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</si>
  <si>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</si>
  <si>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</si>
  <si>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Proveedores</t>
  </si>
  <si>
    <t>_______________________________</t>
  </si>
  <si>
    <t xml:space="preserve">Fabiola Acosta </t>
  </si>
  <si>
    <t>Oficina de Libre Acceso a la Información</t>
  </si>
  <si>
    <t>Feb.</t>
  </si>
  <si>
    <t>Mar.</t>
  </si>
  <si>
    <t>Abr.</t>
  </si>
  <si>
    <t>May.</t>
  </si>
  <si>
    <t>Jun.</t>
  </si>
  <si>
    <t>Aug</t>
  </si>
  <si>
    <t>Dec</t>
  </si>
  <si>
    <t>2014-2023</t>
  </si>
  <si>
    <t>Cantidades mensuales 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</si>
</sst>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4" xfId="0" applyFont="1" applyBorder="1"/>
    <xf numFmtId="0" fontId="1" fillId="0" borderId="24" xfId="0" applyFont="1" applyBorder="1"/>
    <xf numFmtId="0" fontId="2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2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3" borderId="17" xfId="0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7" xfId="0" applyFont="1" applyBorder="1"/>
    <xf numFmtId="0" fontId="10" fillId="3" borderId="19" xfId="0" applyFont="1" applyFill="1" applyBorder="1"/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10" fillId="0" borderId="9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5" xfId="0" applyFont="1" applyBorder="1"/>
    <xf numFmtId="0" fontId="10" fillId="3" borderId="20" xfId="0" applyFont="1" applyFill="1" applyBorder="1"/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0" fillId="0" borderId="2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10" fillId="3" borderId="0" xfId="0" applyFont="1" applyFill="1"/>
    <xf numFmtId="164" fontId="10" fillId="0" borderId="21" xfId="1" applyNumberFormat="1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10" fillId="3" borderId="25" xfId="0" applyFont="1" applyFill="1" applyBorder="1"/>
    <xf numFmtId="164" fontId="10" fillId="3" borderId="0" xfId="1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0" fontId="10" fillId="0" borderId="26" xfId="0" applyFont="1" applyBorder="1"/>
    <xf numFmtId="0" fontId="10" fillId="3" borderId="23" xfId="0" applyFont="1" applyFill="1" applyBorder="1" applyAlignment="1">
      <alignment horizontal="right" vertical="center"/>
    </xf>
    <xf numFmtId="164" fontId="10" fillId="3" borderId="32" xfId="1" applyNumberFormat="1" applyFont="1" applyFill="1" applyBorder="1" applyAlignment="1">
      <alignment horizontal="right" vertical="center"/>
    </xf>
    <xf numFmtId="9" fontId="10" fillId="0" borderId="29" xfId="1" applyFont="1" applyBorder="1" applyAlignment="1">
      <alignment horizontal="right" vertical="center"/>
    </xf>
    <xf numFmtId="9" fontId="10" fillId="0" borderId="15" xfId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10" fillId="3" borderId="36" xfId="1" applyNumberFormat="1" applyFont="1" applyFill="1" applyBorder="1" applyAlignment="1">
      <alignment horizontal="right" vertical="center"/>
    </xf>
    <xf numFmtId="164" fontId="10" fillId="3" borderId="11" xfId="1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164" fontId="10" fillId="3" borderId="28" xfId="1" applyNumberFormat="1" applyFont="1" applyFill="1" applyBorder="1" applyAlignment="1">
      <alignment horizontal="right" vertical="center"/>
    </xf>
    <xf numFmtId="9" fontId="10" fillId="0" borderId="28" xfId="1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64" fontId="10" fillId="3" borderId="42" xfId="1" applyNumberFormat="1" applyFont="1" applyFill="1" applyBorder="1" applyAlignment="1">
      <alignment horizontal="right" vertical="center"/>
    </xf>
    <xf numFmtId="0" fontId="10" fillId="3" borderId="15" xfId="0" applyFont="1" applyFill="1" applyBorder="1"/>
    <xf numFmtId="0" fontId="10" fillId="3" borderId="29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0" borderId="3" xfId="0" applyFont="1" applyBorder="1"/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3" borderId="15" xfId="1" applyFont="1" applyFill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29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9" fontId="10" fillId="0" borderId="2" xfId="1" applyFont="1" applyBorder="1" applyAlignment="1">
      <alignment horizontal="right" vertical="center"/>
    </xf>
    <xf numFmtId="164" fontId="10" fillId="3" borderId="45" xfId="1" applyNumberFormat="1" applyFont="1" applyFill="1" applyBorder="1" applyAlignment="1">
      <alignment horizontal="right" vertical="center"/>
    </xf>
    <xf numFmtId="9" fontId="10" fillId="0" borderId="41" xfId="1" applyFont="1" applyBorder="1" applyAlignment="1">
      <alignment horizontal="right" vertical="center"/>
    </xf>
    <xf numFmtId="9" fontId="10" fillId="0" borderId="14" xfId="1" applyFont="1" applyBorder="1" applyAlignment="1">
      <alignment horizontal="right" vertical="center"/>
    </xf>
    <xf numFmtId="0" fontId="10" fillId="0" borderId="11" xfId="0" applyFont="1" applyBorder="1"/>
    <xf numFmtId="0" fontId="10" fillId="0" borderId="47" xfId="0" applyFont="1" applyBorder="1"/>
    <xf numFmtId="9" fontId="10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64" fontId="10" fillId="3" borderId="20" xfId="1" applyNumberFormat="1" applyFont="1" applyFill="1" applyBorder="1" applyAlignment="1">
      <alignment horizontal="right" vertical="center"/>
    </xf>
    <xf numFmtId="9" fontId="10" fillId="0" borderId="46" xfId="1" applyFont="1" applyBorder="1" applyAlignment="1">
      <alignment horizontal="right" vertical="center"/>
    </xf>
    <xf numFmtId="0" fontId="10" fillId="0" borderId="0" xfId="0" applyFont="1" applyBorder="1"/>
    <xf numFmtId="0" fontId="10" fillId="0" borderId="48" xfId="0" applyFont="1" applyBorder="1"/>
    <xf numFmtId="0" fontId="10" fillId="0" borderId="49" xfId="0" applyFont="1" applyBorder="1" applyAlignment="1">
      <alignment horizontal="right" vertical="center"/>
    </xf>
    <xf numFmtId="164" fontId="10" fillId="3" borderId="39" xfId="1" applyNumberFormat="1" applyFont="1" applyFill="1" applyBorder="1" applyAlignment="1">
      <alignment horizontal="right" vertical="center"/>
    </xf>
    <xf numFmtId="0" fontId="10" fillId="0" borderId="40" xfId="0" applyFont="1" applyBorder="1"/>
    <xf numFmtId="0" fontId="10" fillId="0" borderId="41" xfId="0" applyFont="1" applyBorder="1"/>
    <xf numFmtId="0" fontId="10" fillId="0" borderId="44" xfId="0" applyFont="1" applyBorder="1"/>
    <xf numFmtId="0" fontId="10" fillId="0" borderId="50" xfId="0" applyFont="1" applyBorder="1"/>
    <xf numFmtId="0" fontId="10" fillId="0" borderId="51" xfId="0" applyFont="1" applyBorder="1"/>
    <xf numFmtId="0" fontId="10" fillId="0" borderId="36" xfId="0" applyFont="1" applyBorder="1" applyAlignment="1">
      <alignment horizontal="left" vertical="center"/>
    </xf>
    <xf numFmtId="0" fontId="10" fillId="0" borderId="52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9" fontId="10" fillId="0" borderId="53" xfId="1" applyFont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4" xfId="0" applyFont="1" applyBorder="1"/>
    <xf numFmtId="164" fontId="10" fillId="3" borderId="53" xfId="1" applyNumberFormat="1" applyFont="1" applyFill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TOTAL'!$A$15:$B$123</c:f>
              <c:multiLvlStrCache>
                <c:ptCount val="10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'OAI TOTAL'!$C$15:$C$123</c:f>
              <c:numCache>
                <c:formatCode>General</c:formatCode>
                <c:ptCount val="109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  <c:pt idx="102">
                  <c:v>20</c:v>
                </c:pt>
                <c:pt idx="103">
                  <c:v>24</c:v>
                </c:pt>
                <c:pt idx="104">
                  <c:v>31</c:v>
                </c:pt>
                <c:pt idx="105">
                  <c:v>17</c:v>
                </c:pt>
                <c:pt idx="106">
                  <c:v>15</c:v>
                </c:pt>
                <c:pt idx="107">
                  <c:v>19</c:v>
                </c:pt>
                <c:pt idx="10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39C-B92A-D25350F8A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5343232"/>
        <c:axId val="145343624"/>
      </c:barChart>
      <c:catAx>
        <c:axId val="1453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343624"/>
        <c:crosses val="autoZero"/>
        <c:auto val="1"/>
        <c:lblAlgn val="ctr"/>
        <c:lblOffset val="100"/>
        <c:noMultiLvlLbl val="0"/>
      </c:catAx>
      <c:valAx>
        <c:axId val="145343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534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2024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tifex CF Light" panose="00000400000000000000" pitchFamily="50" charset="0"/>
              </a:defRPr>
            </a:pP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('OAI TOTAL'!$E$26,'OAI TOTAL'!$E$38,'OAI TOTAL'!$E$50,'OAI TOTAL'!$E$62,'OAI TOTAL'!$E$74,'OAI TOTAL'!$E$86,'OAI TOTAL'!$E$98,'OAI TOTAL'!$E$110,'OAI TOTAL'!$E$122)</c:f>
              <c:numCache>
                <c:formatCode>General</c:formatCode>
                <c:ptCount val="9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  <c:pt idx="8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6DC-B555-29595E154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145338920"/>
        <c:axId val="145344016"/>
      </c:barChart>
      <c:catAx>
        <c:axId val="14533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344016"/>
        <c:crosses val="autoZero"/>
        <c:auto val="1"/>
        <c:lblAlgn val="ctr"/>
        <c:lblOffset val="100"/>
        <c:noMultiLvlLbl val="0"/>
      </c:catAx>
      <c:valAx>
        <c:axId val="145344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533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478590</xdr:colOff>
      <xdr:row>0</xdr:row>
      <xdr:rowOff>26778</xdr:rowOff>
    </xdr:from>
    <xdr:to>
      <xdr:col>17</xdr:col>
      <xdr:colOff>523876</xdr:colOff>
      <xdr:row>22</xdr:row>
      <xdr:rowOff>56522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1</xdr:row>
      <xdr:rowOff>180203</xdr:rowOff>
    </xdr:from>
    <xdr:to>
      <xdr:col>1</xdr:col>
      <xdr:colOff>182296</xdr:colOff>
      <xdr:row>4</xdr:row>
      <xdr:rowOff>183388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566352"/>
          <a:ext cx="2216012" cy="1135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xmlns="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zoomScaleNormal="100" workbookViewId="0">
      <selection activeCell="J24" sqref="J24"/>
    </sheetView>
  </sheetViews>
  <sheetFormatPr baseColWidth="10" defaultColWidth="11.42578125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D77"/>
  <sheetViews>
    <sheetView tabSelected="1" topLeftCell="A57" zoomScale="66" zoomScaleNormal="66" workbookViewId="0">
      <pane xSplit="1" topLeftCell="DJ1" activePane="topRight" state="frozen"/>
      <selection pane="topRight" activeCell="EA85" sqref="EA85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34" ht="18" customHeight="1" x14ac:dyDescent="0.2"/>
    <row r="7" spans="1:134" ht="18" x14ac:dyDescent="0.25">
      <c r="A7" s="3" t="s">
        <v>0</v>
      </c>
    </row>
    <row r="8" spans="1:134" ht="15" x14ac:dyDescent="0.2">
      <c r="A8" s="4" t="s">
        <v>67</v>
      </c>
    </row>
    <row r="9" spans="1:134" x14ac:dyDescent="0.2">
      <c r="A9" s="2" t="s">
        <v>68</v>
      </c>
    </row>
    <row r="10" spans="1:134" ht="16.5" customHeight="1" x14ac:dyDescent="0.2">
      <c r="A10" s="2"/>
    </row>
    <row r="11" spans="1:134" x14ac:dyDescent="0.2">
      <c r="A11" s="1" t="s">
        <v>119</v>
      </c>
    </row>
    <row r="12" spans="1:134" s="5" customFormat="1" x14ac:dyDescent="0.2"/>
    <row r="13" spans="1:134" s="5" customFormat="1" x14ac:dyDescent="0.2"/>
    <row r="14" spans="1:134" x14ac:dyDescent="0.2">
      <c r="A14" s="1" t="s">
        <v>70</v>
      </c>
    </row>
    <row r="15" spans="1:134" ht="15" thickBot="1" x14ac:dyDescent="0.25">
      <c r="A15" s="1" t="s">
        <v>66</v>
      </c>
    </row>
    <row r="16" spans="1:134" s="7" customFormat="1" ht="14.25" customHeight="1" thickBot="1" x14ac:dyDescent="0.25">
      <c r="A16" s="121" t="s">
        <v>65</v>
      </c>
      <c r="B16" s="121">
        <v>2014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>
        <v>2015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>
        <v>2016</v>
      </c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>
        <v>2017</v>
      </c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>
        <v>2018</v>
      </c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>
        <v>2019</v>
      </c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>
        <v>2020</v>
      </c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2">
        <v>2021</v>
      </c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4"/>
      <c r="CT16" s="118">
        <v>2022</v>
      </c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0"/>
      <c r="DF16" s="118">
        <v>2023</v>
      </c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20"/>
      <c r="DS16" s="118">
        <v>2024</v>
      </c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20"/>
    </row>
    <row r="17" spans="1:134" s="7" customFormat="1" ht="15" thickBot="1" x14ac:dyDescent="0.25">
      <c r="A17" s="121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13" t="s">
        <v>1</v>
      </c>
      <c r="DG17" s="13" t="s">
        <v>111</v>
      </c>
      <c r="DH17" s="13" t="s">
        <v>112</v>
      </c>
      <c r="DI17" s="13" t="s">
        <v>113</v>
      </c>
      <c r="DJ17" s="13" t="s">
        <v>114</v>
      </c>
      <c r="DK17" s="13" t="s">
        <v>115</v>
      </c>
      <c r="DL17" s="13" t="s">
        <v>6</v>
      </c>
      <c r="DM17" s="13" t="s">
        <v>116</v>
      </c>
      <c r="DN17" s="13" t="s">
        <v>7</v>
      </c>
      <c r="DO17" s="13" t="s">
        <v>8</v>
      </c>
      <c r="DP17" s="13" t="s">
        <v>11</v>
      </c>
      <c r="DQ17" s="13" t="s">
        <v>117</v>
      </c>
      <c r="DS17" s="13" t="s">
        <v>1</v>
      </c>
      <c r="DT17" s="13" t="s">
        <v>111</v>
      </c>
      <c r="DU17" s="13" t="s">
        <v>112</v>
      </c>
      <c r="DV17" s="13" t="s">
        <v>113</v>
      </c>
      <c r="DW17" s="13" t="s">
        <v>114</v>
      </c>
      <c r="DX17" s="13" t="s">
        <v>115</v>
      </c>
      <c r="DY17" s="13" t="s">
        <v>6</v>
      </c>
      <c r="DZ17" s="13" t="s">
        <v>116</v>
      </c>
      <c r="EA17" s="13" t="s">
        <v>7</v>
      </c>
      <c r="EB17" s="13" t="s">
        <v>8</v>
      </c>
      <c r="EC17" s="13" t="s">
        <v>11</v>
      </c>
      <c r="ED17" s="13" t="s">
        <v>117</v>
      </c>
    </row>
    <row r="18" spans="1:134" s="6" customFormat="1" ht="21.75" customHeight="1" x14ac:dyDescent="0.2">
      <c r="A18" s="22" t="s">
        <v>30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>
        <v>5</v>
      </c>
      <c r="DG18" s="9">
        <v>13</v>
      </c>
      <c r="DH18" s="9">
        <v>16</v>
      </c>
      <c r="DI18" s="9">
        <v>18</v>
      </c>
      <c r="DJ18" s="9">
        <v>22</v>
      </c>
      <c r="DK18" s="9">
        <v>21</v>
      </c>
      <c r="DL18" s="9">
        <v>14</v>
      </c>
      <c r="DM18" s="9">
        <v>14</v>
      </c>
      <c r="DN18" s="9">
        <v>9</v>
      </c>
      <c r="DO18" s="9">
        <v>14</v>
      </c>
      <c r="DP18" s="9">
        <v>12</v>
      </c>
      <c r="DQ18" s="9">
        <v>24</v>
      </c>
      <c r="DS18" s="8">
        <v>8</v>
      </c>
      <c r="DT18" s="9">
        <v>11</v>
      </c>
      <c r="DU18" s="9">
        <v>10</v>
      </c>
      <c r="DV18" s="9">
        <v>20</v>
      </c>
      <c r="DW18" s="9">
        <v>19</v>
      </c>
      <c r="DX18" s="9">
        <v>15</v>
      </c>
      <c r="DY18" s="9">
        <v>17</v>
      </c>
      <c r="DZ18" s="9">
        <v>19</v>
      </c>
      <c r="EA18" s="9">
        <v>18</v>
      </c>
      <c r="EB18" s="9">
        <v>35</v>
      </c>
      <c r="EC18" s="9">
        <v>28</v>
      </c>
      <c r="ED18" s="9">
        <v>15</v>
      </c>
    </row>
    <row r="19" spans="1:134" ht="21.75" customHeight="1" x14ac:dyDescent="0.2">
      <c r="A19" s="23" t="s">
        <v>31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>
        <v>17</v>
      </c>
      <c r="DG19" s="9">
        <v>8</v>
      </c>
      <c r="DH19" s="9">
        <v>6</v>
      </c>
      <c r="DI19" s="9">
        <v>3</v>
      </c>
      <c r="DJ19" s="9">
        <v>9</v>
      </c>
      <c r="DK19" s="9">
        <v>10</v>
      </c>
      <c r="DL19" s="9">
        <v>10</v>
      </c>
      <c r="DM19" s="9">
        <v>10</v>
      </c>
      <c r="DN19" s="9">
        <v>15</v>
      </c>
      <c r="DO19" s="9">
        <v>11</v>
      </c>
      <c r="DP19" s="9">
        <v>8</v>
      </c>
      <c r="DQ19" s="9">
        <v>15</v>
      </c>
      <c r="DS19" s="9">
        <v>16</v>
      </c>
      <c r="DT19" s="9">
        <v>18</v>
      </c>
      <c r="DU19" s="9">
        <v>14</v>
      </c>
      <c r="DV19" s="9">
        <v>7</v>
      </c>
      <c r="DW19" s="9">
        <v>2</v>
      </c>
      <c r="DX19" s="9">
        <v>4</v>
      </c>
      <c r="DY19" s="9">
        <v>11</v>
      </c>
      <c r="DZ19" s="9">
        <v>6</v>
      </c>
      <c r="EA19" s="9">
        <v>5</v>
      </c>
      <c r="EB19" s="9">
        <v>8</v>
      </c>
      <c r="EC19" s="9">
        <v>13</v>
      </c>
      <c r="ED19" s="9">
        <v>0</v>
      </c>
    </row>
    <row r="20" spans="1:134" ht="21.75" customHeight="1" x14ac:dyDescent="0.2">
      <c r="A20" s="23" t="s">
        <v>32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</row>
    <row r="21" spans="1:134" ht="21.75" customHeight="1" x14ac:dyDescent="0.2">
      <c r="A21" s="23" t="s">
        <v>33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>
        <v>0</v>
      </c>
      <c r="DG21" s="9">
        <v>1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S21" s="9">
        <v>0</v>
      </c>
      <c r="DT21" s="9">
        <v>1</v>
      </c>
      <c r="DU21" s="9"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</row>
    <row r="22" spans="1:134" ht="21.75" customHeight="1" thickBot="1" x14ac:dyDescent="0.25">
      <c r="A22" s="21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</row>
    <row r="23" spans="1:134" x14ac:dyDescent="0.2">
      <c r="DG23" s="6"/>
      <c r="DH23" s="6">
        <v>66</v>
      </c>
      <c r="DI23" s="6"/>
      <c r="DJ23" s="6"/>
      <c r="DK23" s="6">
        <v>83</v>
      </c>
      <c r="DL23" s="6"/>
      <c r="DM23" s="6"/>
      <c r="DN23" s="6">
        <v>72</v>
      </c>
      <c r="DQ23" s="1">
        <v>84</v>
      </c>
      <c r="DU23" s="1">
        <v>78</v>
      </c>
      <c r="DX23" s="1">
        <v>67</v>
      </c>
      <c r="EA23" s="1">
        <v>76</v>
      </c>
      <c r="ED23" s="1">
        <v>99</v>
      </c>
    </row>
    <row r="26" spans="1:134" x14ac:dyDescent="0.2">
      <c r="A26" s="1" t="s">
        <v>71</v>
      </c>
    </row>
    <row r="27" spans="1:134" ht="15" thickBot="1" x14ac:dyDescent="0.25">
      <c r="A27" s="1" t="s">
        <v>64</v>
      </c>
      <c r="CX27" s="5"/>
      <c r="CY27" s="5"/>
    </row>
    <row r="28" spans="1:134" s="7" customFormat="1" ht="14.25" customHeight="1" thickBot="1" x14ac:dyDescent="0.25">
      <c r="A28" s="121" t="s">
        <v>63</v>
      </c>
      <c r="B28" s="121">
        <v>2014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>
        <v>2015</v>
      </c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>
        <v>2016</v>
      </c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>
        <v>2017</v>
      </c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>
        <v>2018</v>
      </c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>
        <v>2019</v>
      </c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>
        <v>2020</v>
      </c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2">
        <v>2021</v>
      </c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4"/>
      <c r="CT28" s="118">
        <v>2022</v>
      </c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0"/>
      <c r="DF28" s="118">
        <v>2023</v>
      </c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20"/>
      <c r="DS28" s="118">
        <v>2024</v>
      </c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20"/>
    </row>
    <row r="29" spans="1:134" s="7" customFormat="1" ht="15" thickBot="1" x14ac:dyDescent="0.25">
      <c r="A29" s="121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13" t="s">
        <v>1</v>
      </c>
      <c r="DG29" s="13" t="s">
        <v>111</v>
      </c>
      <c r="DH29" s="13" t="s">
        <v>112</v>
      </c>
      <c r="DI29" s="13" t="s">
        <v>113</v>
      </c>
      <c r="DJ29" s="13" t="s">
        <v>114</v>
      </c>
      <c r="DK29" s="13" t="s">
        <v>115</v>
      </c>
      <c r="DL29" s="13" t="s">
        <v>6</v>
      </c>
      <c r="DM29" s="13" t="s">
        <v>116</v>
      </c>
      <c r="DN29" s="13" t="s">
        <v>7</v>
      </c>
      <c r="DO29" s="13" t="s">
        <v>8</v>
      </c>
      <c r="DP29" s="13" t="s">
        <v>11</v>
      </c>
      <c r="DQ29" s="13" t="s">
        <v>117</v>
      </c>
      <c r="DS29" s="13" t="s">
        <v>1</v>
      </c>
      <c r="DT29" s="13" t="s">
        <v>111</v>
      </c>
      <c r="DU29" s="13" t="s">
        <v>112</v>
      </c>
      <c r="DV29" s="13" t="s">
        <v>113</v>
      </c>
      <c r="DW29" s="13" t="s">
        <v>114</v>
      </c>
      <c r="DX29" s="13" t="s">
        <v>115</v>
      </c>
      <c r="DY29" s="13" t="s">
        <v>6</v>
      </c>
      <c r="DZ29" s="13" t="s">
        <v>116</v>
      </c>
      <c r="EA29" s="13" t="s">
        <v>7</v>
      </c>
      <c r="EB29" s="13" t="s">
        <v>8</v>
      </c>
      <c r="EC29" s="13" t="s">
        <v>11</v>
      </c>
      <c r="ED29" s="13" t="s">
        <v>117</v>
      </c>
    </row>
    <row r="30" spans="1:134" s="6" customFormat="1" ht="21.75" customHeight="1" x14ac:dyDescent="0.2">
      <c r="A30" s="22" t="s">
        <v>35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>
        <v>15</v>
      </c>
      <c r="DG30" s="8">
        <v>7</v>
      </c>
      <c r="DH30" s="8">
        <v>4</v>
      </c>
      <c r="DI30" s="8">
        <v>7</v>
      </c>
      <c r="DJ30" s="8">
        <v>9</v>
      </c>
      <c r="DK30" s="8">
        <v>10</v>
      </c>
      <c r="DL30" s="8">
        <v>9</v>
      </c>
      <c r="DM30" s="8">
        <v>2</v>
      </c>
      <c r="DN30" s="8">
        <v>6</v>
      </c>
      <c r="DO30" s="9">
        <v>11</v>
      </c>
      <c r="DP30" s="9">
        <v>12</v>
      </c>
      <c r="DQ30" s="9">
        <v>23</v>
      </c>
      <c r="DS30" s="8">
        <v>11</v>
      </c>
      <c r="DT30" s="8">
        <v>15</v>
      </c>
      <c r="DU30" s="8">
        <v>13</v>
      </c>
      <c r="DV30" s="8">
        <v>14</v>
      </c>
      <c r="DW30" s="8">
        <v>10</v>
      </c>
      <c r="DX30" s="8">
        <v>15</v>
      </c>
      <c r="DY30" s="8">
        <v>16</v>
      </c>
      <c r="DZ30" s="8">
        <v>14</v>
      </c>
      <c r="EA30" s="8">
        <v>15</v>
      </c>
      <c r="EB30" s="9">
        <v>10</v>
      </c>
      <c r="EC30" s="9">
        <v>27</v>
      </c>
      <c r="ED30" s="9">
        <v>10</v>
      </c>
    </row>
    <row r="31" spans="1:134" s="6" customFormat="1" ht="21.75" customHeight="1" x14ac:dyDescent="0.2">
      <c r="A31" s="22" t="s">
        <v>36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15</v>
      </c>
      <c r="DM31" s="8">
        <v>0</v>
      </c>
      <c r="DN31" s="8">
        <v>0</v>
      </c>
      <c r="DO31" s="9">
        <v>0</v>
      </c>
      <c r="DP31" s="9">
        <v>0</v>
      </c>
      <c r="DQ31" s="9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2</v>
      </c>
      <c r="DZ31" s="8">
        <v>3</v>
      </c>
      <c r="EA31" s="8">
        <v>4</v>
      </c>
      <c r="EB31" s="9">
        <v>1</v>
      </c>
      <c r="EC31" s="9">
        <v>0</v>
      </c>
      <c r="ED31" s="9">
        <v>2</v>
      </c>
    </row>
    <row r="32" spans="1:134" s="6" customFormat="1" ht="21.75" customHeight="1" x14ac:dyDescent="0.2">
      <c r="A32" s="22" t="s">
        <v>37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>
        <v>2</v>
      </c>
      <c r="DG32" s="8">
        <v>2</v>
      </c>
      <c r="DH32" s="8">
        <v>2</v>
      </c>
      <c r="DI32" s="8">
        <v>0</v>
      </c>
      <c r="DJ32" s="8">
        <v>0</v>
      </c>
      <c r="DK32" s="8">
        <v>0</v>
      </c>
      <c r="DL32" s="8">
        <v>0</v>
      </c>
      <c r="DM32" s="8">
        <v>2</v>
      </c>
      <c r="DN32" s="8">
        <v>0</v>
      </c>
      <c r="DO32" s="9">
        <v>0</v>
      </c>
      <c r="DP32" s="9">
        <v>0</v>
      </c>
      <c r="DQ32" s="9">
        <v>0</v>
      </c>
      <c r="DS32" s="8">
        <v>2</v>
      </c>
      <c r="DT32" s="8">
        <v>4</v>
      </c>
      <c r="DU32" s="8">
        <v>1</v>
      </c>
      <c r="DV32" s="8">
        <v>4</v>
      </c>
      <c r="DW32" s="8">
        <v>3</v>
      </c>
      <c r="DX32" s="8">
        <v>0</v>
      </c>
      <c r="DY32" s="8">
        <v>1</v>
      </c>
      <c r="DZ32" s="8">
        <v>2</v>
      </c>
      <c r="EA32" s="8">
        <v>1</v>
      </c>
      <c r="EB32" s="9">
        <v>30</v>
      </c>
      <c r="EC32" s="9">
        <v>10</v>
      </c>
      <c r="ED32" s="9">
        <v>2</v>
      </c>
    </row>
    <row r="33" spans="1:134" s="6" customFormat="1" ht="21.75" customHeight="1" x14ac:dyDescent="0.2">
      <c r="A33" s="22" t="s">
        <v>29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>
        <v>0</v>
      </c>
      <c r="DG33" s="8">
        <v>3</v>
      </c>
      <c r="DH33" s="8">
        <v>12</v>
      </c>
      <c r="DI33" s="8">
        <v>6</v>
      </c>
      <c r="DJ33" s="8">
        <v>11</v>
      </c>
      <c r="DK33" s="8">
        <v>10</v>
      </c>
      <c r="DL33" s="8">
        <v>0</v>
      </c>
      <c r="DM33" s="8">
        <v>7</v>
      </c>
      <c r="DN33" s="8">
        <v>4</v>
      </c>
      <c r="DO33" s="9">
        <v>4</v>
      </c>
      <c r="DP33" s="9">
        <v>2</v>
      </c>
      <c r="DQ33" s="9">
        <v>5</v>
      </c>
      <c r="DS33" s="8">
        <v>1</v>
      </c>
      <c r="DT33" s="8">
        <v>3</v>
      </c>
      <c r="DU33" s="8">
        <v>0</v>
      </c>
      <c r="DV33" s="8">
        <v>3</v>
      </c>
      <c r="DW33" s="8">
        <v>5</v>
      </c>
      <c r="DX33" s="8">
        <v>0</v>
      </c>
      <c r="DY33" s="8">
        <v>0</v>
      </c>
      <c r="DZ33" s="8">
        <v>0</v>
      </c>
      <c r="EA33" s="8">
        <v>0</v>
      </c>
      <c r="EB33" s="8">
        <v>0</v>
      </c>
      <c r="EC33" s="8">
        <v>0</v>
      </c>
      <c r="ED33" s="8">
        <v>0</v>
      </c>
    </row>
    <row r="34" spans="1:134" s="6" customFormat="1" ht="21.75" customHeight="1" x14ac:dyDescent="0.2">
      <c r="A34" s="22" t="s">
        <v>38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>
        <v>0</v>
      </c>
      <c r="DG34" s="8">
        <v>0</v>
      </c>
      <c r="DH34" s="8">
        <v>1</v>
      </c>
      <c r="DI34" s="8"/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9">
        <v>0</v>
      </c>
      <c r="DP34" s="9">
        <v>0</v>
      </c>
      <c r="DQ34" s="9">
        <v>0</v>
      </c>
      <c r="DS34" s="8">
        <v>0</v>
      </c>
      <c r="DT34" s="8">
        <v>0</v>
      </c>
      <c r="DU34" s="8">
        <v>0</v>
      </c>
      <c r="DV34" s="8">
        <v>0</v>
      </c>
      <c r="DW34" s="8">
        <v>0</v>
      </c>
      <c r="DX34" s="8">
        <v>0</v>
      </c>
      <c r="DY34" s="8">
        <v>0</v>
      </c>
      <c r="DZ34" s="8">
        <v>0</v>
      </c>
      <c r="EA34" s="8">
        <v>0</v>
      </c>
      <c r="EB34" s="8">
        <v>0</v>
      </c>
      <c r="EC34" s="8">
        <v>0</v>
      </c>
      <c r="ED34" s="8">
        <v>0</v>
      </c>
    </row>
    <row r="35" spans="1:134" s="6" customFormat="1" ht="21.75" customHeight="1" x14ac:dyDescent="0.2">
      <c r="A35" s="22" t="s">
        <v>39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>
        <v>1</v>
      </c>
      <c r="DG35" s="8">
        <v>1</v>
      </c>
      <c r="DH35" s="8">
        <v>0</v>
      </c>
      <c r="DI35" s="8">
        <v>1</v>
      </c>
      <c r="DJ35" s="8">
        <v>0</v>
      </c>
      <c r="DK35" s="8">
        <v>0</v>
      </c>
      <c r="DL35" s="8">
        <v>1</v>
      </c>
      <c r="DM35" s="8">
        <v>1</v>
      </c>
      <c r="DN35" s="8">
        <v>0</v>
      </c>
      <c r="DO35" s="9">
        <v>0</v>
      </c>
      <c r="DP35" s="9">
        <v>0</v>
      </c>
      <c r="DQ35" s="9">
        <v>0</v>
      </c>
      <c r="DS35" s="8">
        <v>0</v>
      </c>
      <c r="DT35" s="8">
        <v>0</v>
      </c>
      <c r="DU35" s="8">
        <v>0</v>
      </c>
      <c r="DV35" s="8">
        <v>1</v>
      </c>
      <c r="DW35" s="8">
        <v>0</v>
      </c>
      <c r="DX35" s="8">
        <v>0</v>
      </c>
      <c r="DY35" s="8">
        <v>0</v>
      </c>
      <c r="DZ35" s="8">
        <v>1</v>
      </c>
      <c r="EA35" s="8">
        <v>0</v>
      </c>
      <c r="EB35" s="8">
        <v>0</v>
      </c>
      <c r="EC35" s="8">
        <v>0</v>
      </c>
      <c r="ED35" s="8">
        <v>0</v>
      </c>
    </row>
    <row r="36" spans="1:134" ht="21.75" customHeight="1" x14ac:dyDescent="0.2">
      <c r="A36" s="23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9">
        <v>0</v>
      </c>
      <c r="DP36" s="9">
        <v>0</v>
      </c>
      <c r="DQ36" s="9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</row>
    <row r="37" spans="1:134" ht="21.75" customHeight="1" x14ac:dyDescent="0.2">
      <c r="A37" s="23" t="s">
        <v>41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v>0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  <c r="DL37" s="8">
        <v>0</v>
      </c>
      <c r="DM37" s="8">
        <v>0</v>
      </c>
      <c r="DN37" s="8">
        <v>0</v>
      </c>
      <c r="DO37" s="9">
        <v>0</v>
      </c>
      <c r="DP37" s="9">
        <v>0</v>
      </c>
      <c r="DQ37" s="9">
        <v>0</v>
      </c>
      <c r="DS37" s="8">
        <v>0</v>
      </c>
      <c r="DT37" s="8">
        <v>0</v>
      </c>
      <c r="DU37" s="8">
        <v>0</v>
      </c>
      <c r="DV37" s="8">
        <v>0</v>
      </c>
      <c r="DW37" s="8">
        <v>0</v>
      </c>
      <c r="DX37" s="8">
        <v>0</v>
      </c>
      <c r="DY37" s="8">
        <v>0</v>
      </c>
      <c r="DZ37" s="8">
        <v>0</v>
      </c>
      <c r="EA37" s="8">
        <v>0</v>
      </c>
      <c r="EB37" s="8">
        <v>0</v>
      </c>
      <c r="EC37" s="8">
        <v>0</v>
      </c>
      <c r="ED37" s="8">
        <v>0</v>
      </c>
    </row>
    <row r="38" spans="1:134" ht="21.75" customHeight="1" x14ac:dyDescent="0.2">
      <c r="A38" s="23" t="s">
        <v>42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8">
        <v>0</v>
      </c>
      <c r="DG38" s="8">
        <v>0</v>
      </c>
      <c r="DH38" s="8">
        <v>1</v>
      </c>
      <c r="DI38" s="8">
        <v>0</v>
      </c>
      <c r="DJ38" s="8">
        <v>3</v>
      </c>
      <c r="DK38" s="8">
        <v>4</v>
      </c>
      <c r="DL38" s="8">
        <v>0</v>
      </c>
      <c r="DM38" s="8">
        <v>0</v>
      </c>
      <c r="DN38" s="8">
        <v>1</v>
      </c>
      <c r="DO38" s="9">
        <v>1</v>
      </c>
      <c r="DP38" s="9">
        <v>0</v>
      </c>
      <c r="DQ38" s="9">
        <v>0</v>
      </c>
      <c r="DS38" s="8">
        <v>1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</row>
    <row r="39" spans="1:134" ht="21.75" customHeight="1" thickBot="1" x14ac:dyDescent="0.25">
      <c r="A39" s="21" t="s">
        <v>43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>
        <v>4</v>
      </c>
      <c r="DG39" s="10">
        <v>9</v>
      </c>
      <c r="DH39" s="10">
        <v>2</v>
      </c>
      <c r="DI39" s="10">
        <v>7</v>
      </c>
      <c r="DJ39" s="10">
        <v>8</v>
      </c>
      <c r="DK39" s="10">
        <v>7</v>
      </c>
      <c r="DL39" s="10">
        <v>12</v>
      </c>
      <c r="DM39" s="10">
        <v>0</v>
      </c>
      <c r="DN39" s="10">
        <v>13</v>
      </c>
      <c r="DO39" s="10">
        <v>9</v>
      </c>
      <c r="DP39" s="10">
        <v>6</v>
      </c>
      <c r="DQ39" s="10">
        <v>11</v>
      </c>
      <c r="DS39" s="10">
        <v>9</v>
      </c>
      <c r="DT39" s="10">
        <v>8</v>
      </c>
      <c r="DU39" s="10">
        <v>10</v>
      </c>
      <c r="DV39" s="10">
        <v>5</v>
      </c>
      <c r="DW39" s="10">
        <v>3</v>
      </c>
      <c r="DX39" s="10">
        <v>4</v>
      </c>
      <c r="DY39" s="10">
        <v>9</v>
      </c>
      <c r="DZ39" s="10">
        <v>5</v>
      </c>
      <c r="EA39" s="10">
        <v>3</v>
      </c>
      <c r="EB39" s="10">
        <v>2</v>
      </c>
      <c r="EC39" s="10">
        <v>4</v>
      </c>
      <c r="ED39" s="10">
        <v>1</v>
      </c>
    </row>
    <row r="40" spans="1:134" x14ac:dyDescent="0.2">
      <c r="CV40" s="30"/>
      <c r="CW40" s="30"/>
      <c r="CZ40" s="11"/>
      <c r="DF40" s="6"/>
      <c r="DG40" s="6"/>
      <c r="DH40" s="6"/>
      <c r="DI40" s="6"/>
      <c r="DJ40" s="6"/>
      <c r="DK40" s="6"/>
    </row>
    <row r="43" spans="1:134" x14ac:dyDescent="0.2">
      <c r="A43" s="1" t="s">
        <v>72</v>
      </c>
    </row>
    <row r="44" spans="1:134" ht="15" thickBot="1" x14ac:dyDescent="0.25">
      <c r="A44" s="1" t="s">
        <v>62</v>
      </c>
    </row>
    <row r="45" spans="1:134" s="7" customFormat="1" ht="14.25" customHeight="1" thickBot="1" x14ac:dyDescent="0.25">
      <c r="A45" s="121" t="s">
        <v>61</v>
      </c>
      <c r="B45" s="121">
        <v>2014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>
        <v>2015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>
        <v>2016</v>
      </c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>
        <v>2017</v>
      </c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>
        <v>2018</v>
      </c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>
        <v>2019</v>
      </c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>
        <v>2020</v>
      </c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2">
        <v>2021</v>
      </c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4"/>
      <c r="CT45" s="118">
        <v>2022</v>
      </c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0"/>
      <c r="DF45" s="118">
        <v>2023</v>
      </c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20"/>
      <c r="DS45" s="118">
        <v>2024</v>
      </c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20"/>
    </row>
    <row r="46" spans="1:134" s="7" customFormat="1" ht="15" thickBot="1" x14ac:dyDescent="0.25">
      <c r="A46" s="121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13" t="s">
        <v>1</v>
      </c>
      <c r="DG46" s="13" t="s">
        <v>111</v>
      </c>
      <c r="DH46" s="13" t="s">
        <v>112</v>
      </c>
      <c r="DI46" s="13" t="s">
        <v>113</v>
      </c>
      <c r="DJ46" s="13" t="s">
        <v>114</v>
      </c>
      <c r="DK46" s="13" t="s">
        <v>115</v>
      </c>
      <c r="DL46" s="13" t="s">
        <v>6</v>
      </c>
      <c r="DM46" s="13" t="s">
        <v>116</v>
      </c>
      <c r="DN46" s="13" t="s">
        <v>7</v>
      </c>
      <c r="DO46" s="13" t="s">
        <v>8</v>
      </c>
      <c r="DP46" s="13" t="s">
        <v>11</v>
      </c>
      <c r="DQ46" s="13" t="s">
        <v>117</v>
      </c>
      <c r="DS46" s="13" t="s">
        <v>1</v>
      </c>
      <c r="DT46" s="13" t="s">
        <v>111</v>
      </c>
      <c r="DU46" s="13" t="s">
        <v>112</v>
      </c>
      <c r="DV46" s="13" t="s">
        <v>113</v>
      </c>
      <c r="DW46" s="13" t="s">
        <v>114</v>
      </c>
      <c r="DX46" s="13" t="s">
        <v>115</v>
      </c>
      <c r="DY46" s="13" t="s">
        <v>6</v>
      </c>
      <c r="DZ46" s="13" t="s">
        <v>116</v>
      </c>
      <c r="EA46" s="13" t="s">
        <v>7</v>
      </c>
      <c r="EB46" s="13" t="s">
        <v>8</v>
      </c>
      <c r="EC46" s="13" t="s">
        <v>11</v>
      </c>
      <c r="ED46" s="13" t="s">
        <v>117</v>
      </c>
    </row>
    <row r="47" spans="1:134" s="6" customFormat="1" ht="21.75" customHeight="1" x14ac:dyDescent="0.2">
      <c r="A47" s="19" t="s">
        <v>44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>
        <v>22</v>
      </c>
      <c r="DG47" s="8">
        <v>21</v>
      </c>
      <c r="DH47" s="8">
        <v>18</v>
      </c>
      <c r="DI47" s="8">
        <v>13</v>
      </c>
      <c r="DJ47" s="8">
        <v>25</v>
      </c>
      <c r="DK47" s="8">
        <v>22</v>
      </c>
      <c r="DL47" s="8">
        <v>24</v>
      </c>
      <c r="DM47" s="8">
        <v>12</v>
      </c>
      <c r="DN47" s="8">
        <v>12</v>
      </c>
      <c r="DO47" s="9">
        <v>20</v>
      </c>
      <c r="DP47" s="9">
        <v>17</v>
      </c>
      <c r="DQ47" s="9">
        <v>30</v>
      </c>
      <c r="DS47" s="8">
        <v>24</v>
      </c>
      <c r="DT47" s="8">
        <v>29</v>
      </c>
      <c r="DU47" s="8">
        <v>22</v>
      </c>
      <c r="DV47" s="8">
        <v>27</v>
      </c>
      <c r="DW47" s="8">
        <v>21</v>
      </c>
      <c r="DX47" s="8">
        <v>19</v>
      </c>
      <c r="DY47" s="8">
        <v>28</v>
      </c>
      <c r="DZ47" s="8">
        <v>25</v>
      </c>
      <c r="EA47" s="8">
        <v>23</v>
      </c>
      <c r="EB47" s="9">
        <v>43</v>
      </c>
      <c r="EC47" s="9">
        <v>41</v>
      </c>
      <c r="ED47" s="9">
        <v>15</v>
      </c>
    </row>
    <row r="48" spans="1:134" s="6" customFormat="1" ht="21.75" customHeight="1" x14ac:dyDescent="0.2">
      <c r="A48" s="19" t="s">
        <v>45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>
        <v>0</v>
      </c>
      <c r="DG48" s="8">
        <v>1</v>
      </c>
      <c r="DH48" s="8">
        <v>0</v>
      </c>
      <c r="DI48" s="8">
        <v>1</v>
      </c>
      <c r="DJ48" s="8">
        <v>2</v>
      </c>
      <c r="DK48" s="8">
        <v>5</v>
      </c>
      <c r="DL48" s="8">
        <v>0</v>
      </c>
      <c r="DM48" s="8">
        <v>0</v>
      </c>
      <c r="DN48" s="8">
        <v>0</v>
      </c>
      <c r="DO48" s="9">
        <v>0</v>
      </c>
      <c r="DP48" s="9">
        <v>0</v>
      </c>
      <c r="DQ48" s="9">
        <v>0</v>
      </c>
      <c r="DS48" s="8">
        <v>0</v>
      </c>
      <c r="DT48" s="8">
        <v>1</v>
      </c>
      <c r="DU48" s="8">
        <v>2</v>
      </c>
      <c r="DV48" s="8">
        <v>0</v>
      </c>
      <c r="DW48" s="8">
        <v>0</v>
      </c>
      <c r="DX48" s="8">
        <v>0</v>
      </c>
      <c r="DY48" s="8">
        <v>0</v>
      </c>
      <c r="DZ48" s="8">
        <v>0</v>
      </c>
      <c r="EA48" s="8">
        <v>0</v>
      </c>
      <c r="EB48" s="8">
        <v>0</v>
      </c>
      <c r="EC48" s="8">
        <v>0</v>
      </c>
      <c r="ED48" s="8">
        <v>0</v>
      </c>
    </row>
    <row r="49" spans="1:134" ht="21.75" customHeight="1" x14ac:dyDescent="0.2">
      <c r="A49" s="20" t="s">
        <v>46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8">
        <v>0</v>
      </c>
      <c r="DH49" s="8">
        <v>3</v>
      </c>
      <c r="DI49" s="8">
        <v>0</v>
      </c>
      <c r="DJ49" s="8">
        <v>3</v>
      </c>
      <c r="DK49" s="8">
        <v>4</v>
      </c>
      <c r="DL49" s="8">
        <v>0</v>
      </c>
      <c r="DM49" s="8">
        <v>0</v>
      </c>
      <c r="DN49" s="8">
        <v>0</v>
      </c>
      <c r="DO49" s="9">
        <v>0</v>
      </c>
      <c r="DP49" s="9">
        <v>0</v>
      </c>
      <c r="DQ49" s="9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</row>
    <row r="50" spans="1:134" ht="21.75" customHeight="1" x14ac:dyDescent="0.2">
      <c r="A50" s="20" t="s">
        <v>47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9">
        <v>0</v>
      </c>
      <c r="DP50" s="9">
        <v>0</v>
      </c>
      <c r="DQ50" s="9">
        <v>0</v>
      </c>
      <c r="DS50" s="8">
        <v>0</v>
      </c>
      <c r="DT50" s="8">
        <v>0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0</v>
      </c>
      <c r="EA50" s="8">
        <v>0</v>
      </c>
      <c r="EB50" s="8">
        <v>0</v>
      </c>
      <c r="EC50" s="8">
        <v>0</v>
      </c>
      <c r="ED50" s="8">
        <v>0</v>
      </c>
    </row>
    <row r="51" spans="1:134" ht="21.75" customHeight="1" x14ac:dyDescent="0.2">
      <c r="A51" s="20" t="s">
        <v>48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8">
        <v>0</v>
      </c>
      <c r="DH51" s="8">
        <v>1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9">
        <v>0</v>
      </c>
      <c r="DP51" s="9">
        <v>0</v>
      </c>
      <c r="DQ51" s="9">
        <v>0</v>
      </c>
      <c r="DS51" s="8">
        <v>0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</row>
    <row r="52" spans="1:134" ht="21.75" customHeight="1" x14ac:dyDescent="0.2">
      <c r="A52" s="28" t="s">
        <v>107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9"/>
      <c r="DP52" s="9"/>
      <c r="DQ52" s="9"/>
      <c r="DS52" s="8">
        <v>0</v>
      </c>
      <c r="DT52" s="8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0</v>
      </c>
    </row>
    <row r="53" spans="1:134" ht="21.75" customHeight="1" thickBot="1" x14ac:dyDescent="0.25">
      <c r="A53" s="18" t="s">
        <v>43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>
        <v>0</v>
      </c>
      <c r="DG53" s="10">
        <v>0</v>
      </c>
      <c r="DH53" s="10">
        <v>0</v>
      </c>
      <c r="DI53" s="10">
        <v>7</v>
      </c>
      <c r="DJ53" s="10">
        <v>1</v>
      </c>
      <c r="DK53" s="10">
        <v>0</v>
      </c>
      <c r="DL53" s="10">
        <v>0</v>
      </c>
      <c r="DM53" s="10">
        <v>0</v>
      </c>
      <c r="DN53" s="10">
        <v>0</v>
      </c>
      <c r="DO53" s="10">
        <v>5</v>
      </c>
      <c r="DP53" s="10">
        <v>3</v>
      </c>
      <c r="DQ53" s="10">
        <v>9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</row>
    <row r="54" spans="1:134" x14ac:dyDescent="0.2">
      <c r="DG54" s="6"/>
      <c r="DH54" s="6"/>
      <c r="DI54" s="6"/>
      <c r="DJ54" s="6"/>
      <c r="DK54" s="6"/>
      <c r="DS54" s="6"/>
      <c r="DT54" s="6"/>
      <c r="DU54" s="6"/>
    </row>
    <row r="57" spans="1:134" x14ac:dyDescent="0.2">
      <c r="A57" s="1" t="s">
        <v>73</v>
      </c>
    </row>
    <row r="58" spans="1:134" ht="15" thickBot="1" x14ac:dyDescent="0.25">
      <c r="A58" s="1" t="s">
        <v>59</v>
      </c>
    </row>
    <row r="59" spans="1:134" s="7" customFormat="1" ht="14.25" customHeight="1" thickBot="1" x14ac:dyDescent="0.25">
      <c r="A59" s="121" t="s">
        <v>60</v>
      </c>
      <c r="B59" s="121">
        <v>2014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>
        <v>2015</v>
      </c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>
        <v>2016</v>
      </c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>
        <v>2017</v>
      </c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>
        <v>2018</v>
      </c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>
        <v>2019</v>
      </c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>
        <v>2020</v>
      </c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2">
        <v>2021</v>
      </c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4"/>
      <c r="CT59" s="118">
        <v>2022</v>
      </c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0"/>
      <c r="DF59" s="118">
        <v>2023</v>
      </c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20"/>
      <c r="DS59" s="118">
        <v>2024</v>
      </c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20"/>
    </row>
    <row r="60" spans="1:134" s="7" customFormat="1" ht="15" thickBot="1" x14ac:dyDescent="0.25">
      <c r="A60" s="121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" t="s">
        <v>1</v>
      </c>
      <c r="DG60" s="13" t="s">
        <v>111</v>
      </c>
      <c r="DH60" s="13" t="s">
        <v>112</v>
      </c>
      <c r="DI60" s="13" t="s">
        <v>113</v>
      </c>
      <c r="DJ60" s="13" t="s">
        <v>114</v>
      </c>
      <c r="DK60" s="13" t="s">
        <v>115</v>
      </c>
      <c r="DL60" s="13" t="s">
        <v>6</v>
      </c>
      <c r="DM60" s="13" t="s">
        <v>116</v>
      </c>
      <c r="DN60" s="13" t="s">
        <v>7</v>
      </c>
      <c r="DO60" s="13" t="s">
        <v>8</v>
      </c>
      <c r="DP60" s="13" t="s">
        <v>11</v>
      </c>
      <c r="DQ60" s="13" t="s">
        <v>117</v>
      </c>
      <c r="DS60" s="13" t="s">
        <v>1</v>
      </c>
      <c r="DT60" s="13" t="s">
        <v>111</v>
      </c>
      <c r="DU60" s="13" t="s">
        <v>112</v>
      </c>
      <c r="DV60" s="13" t="s">
        <v>113</v>
      </c>
      <c r="DW60" s="13" t="s">
        <v>114</v>
      </c>
      <c r="DX60" s="13" t="s">
        <v>115</v>
      </c>
      <c r="DY60" s="13" t="s">
        <v>6</v>
      </c>
      <c r="DZ60" s="13" t="s">
        <v>116</v>
      </c>
      <c r="EA60" s="13" t="s">
        <v>7</v>
      </c>
      <c r="EB60" s="13" t="s">
        <v>8</v>
      </c>
      <c r="EC60" s="13" t="s">
        <v>11</v>
      </c>
      <c r="ED60" s="13" t="s">
        <v>117</v>
      </c>
    </row>
    <row r="61" spans="1:134" s="6" customFormat="1" ht="21.75" customHeight="1" x14ac:dyDescent="0.2">
      <c r="A61" s="22" t="s">
        <v>49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0</v>
      </c>
      <c r="DH61" s="8">
        <v>1</v>
      </c>
      <c r="DI61" s="8">
        <v>0</v>
      </c>
      <c r="DJ61" s="8">
        <v>0</v>
      </c>
      <c r="DK61" s="8">
        <v>0</v>
      </c>
      <c r="DL61" s="8">
        <v>12</v>
      </c>
      <c r="DM61" s="8">
        <v>0</v>
      </c>
      <c r="DN61" s="8">
        <v>0</v>
      </c>
      <c r="DO61" s="9">
        <v>0</v>
      </c>
      <c r="DP61" s="9">
        <v>0</v>
      </c>
      <c r="DQ61" s="9">
        <v>0</v>
      </c>
      <c r="DS61" s="8">
        <v>0</v>
      </c>
      <c r="DT61" s="8">
        <v>0</v>
      </c>
      <c r="DU61" s="8">
        <v>0</v>
      </c>
      <c r="DV61" s="8">
        <v>0</v>
      </c>
      <c r="DW61" s="8">
        <v>0</v>
      </c>
      <c r="DX61" s="8">
        <v>0</v>
      </c>
      <c r="DY61" s="8">
        <v>0</v>
      </c>
      <c r="DZ61" s="8">
        <v>0</v>
      </c>
      <c r="EA61" s="8">
        <v>0</v>
      </c>
      <c r="EB61" s="8">
        <v>0</v>
      </c>
      <c r="EC61" s="8">
        <v>0</v>
      </c>
      <c r="ED61" s="8">
        <v>0</v>
      </c>
    </row>
    <row r="62" spans="1:134" s="6" customFormat="1" ht="21.75" customHeight="1" x14ac:dyDescent="0.2">
      <c r="A62" s="22" t="s">
        <v>50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>
        <v>5</v>
      </c>
      <c r="DG62" s="8">
        <v>2</v>
      </c>
      <c r="DH62" s="8">
        <v>8</v>
      </c>
      <c r="DI62" s="8">
        <v>7</v>
      </c>
      <c r="DJ62" s="8">
        <v>7</v>
      </c>
      <c r="DK62" s="8">
        <v>6</v>
      </c>
      <c r="DL62" s="8">
        <v>0</v>
      </c>
      <c r="DM62" s="8">
        <v>1</v>
      </c>
      <c r="DN62" s="8">
        <v>4</v>
      </c>
      <c r="DO62" s="9">
        <v>5</v>
      </c>
      <c r="DP62" s="9">
        <v>3</v>
      </c>
      <c r="DQ62" s="9">
        <v>10</v>
      </c>
      <c r="DS62" s="8">
        <v>0</v>
      </c>
      <c r="DT62" s="8">
        <v>0</v>
      </c>
      <c r="DU62" s="8">
        <v>0</v>
      </c>
      <c r="DV62" s="8">
        <v>0</v>
      </c>
      <c r="DW62" s="8">
        <v>0</v>
      </c>
      <c r="DX62" s="8">
        <v>0</v>
      </c>
      <c r="DY62" s="8">
        <v>12</v>
      </c>
      <c r="DZ62" s="8">
        <v>11</v>
      </c>
      <c r="EA62" s="8">
        <v>8</v>
      </c>
      <c r="EB62" s="9">
        <v>40</v>
      </c>
      <c r="EC62" s="9">
        <v>35</v>
      </c>
      <c r="ED62" s="9">
        <v>11</v>
      </c>
    </row>
    <row r="63" spans="1:134" ht="21.75" customHeight="1" x14ac:dyDescent="0.2">
      <c r="A63" s="23" t="s">
        <v>51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>
        <v>0</v>
      </c>
      <c r="DG63" s="8">
        <v>0</v>
      </c>
      <c r="DH63" s="8">
        <v>0</v>
      </c>
      <c r="DI63" s="8">
        <v>0</v>
      </c>
      <c r="DJ63" s="8">
        <v>0</v>
      </c>
      <c r="DK63" s="8">
        <v>0</v>
      </c>
      <c r="DL63" s="8">
        <v>0</v>
      </c>
      <c r="DM63" s="8">
        <v>0</v>
      </c>
      <c r="DN63" s="8">
        <v>0</v>
      </c>
      <c r="DO63" s="9">
        <v>0</v>
      </c>
      <c r="DP63" s="9">
        <v>0</v>
      </c>
      <c r="DQ63" s="9">
        <v>0</v>
      </c>
      <c r="DS63" s="8">
        <v>0</v>
      </c>
      <c r="DT63" s="8">
        <v>0</v>
      </c>
      <c r="DU63" s="8">
        <v>0</v>
      </c>
      <c r="DV63" s="8">
        <v>0</v>
      </c>
      <c r="DW63" s="8">
        <v>0</v>
      </c>
      <c r="DX63" s="8">
        <v>0</v>
      </c>
      <c r="DY63" s="8">
        <v>0</v>
      </c>
      <c r="DZ63" s="8">
        <v>0</v>
      </c>
      <c r="EA63" s="8">
        <v>0</v>
      </c>
      <c r="EB63" s="8">
        <v>0</v>
      </c>
      <c r="EC63" s="8">
        <v>0</v>
      </c>
      <c r="ED63" s="8">
        <v>0</v>
      </c>
    </row>
    <row r="64" spans="1:134" ht="21.75" customHeight="1" x14ac:dyDescent="0.2">
      <c r="A64" s="23" t="s">
        <v>52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  <c r="DL64" s="8">
        <v>0</v>
      </c>
      <c r="DM64" s="8">
        <v>0</v>
      </c>
      <c r="DN64" s="8">
        <v>0</v>
      </c>
      <c r="DO64" s="9">
        <v>0</v>
      </c>
      <c r="DP64" s="9">
        <v>0</v>
      </c>
      <c r="DQ64" s="9">
        <v>0</v>
      </c>
      <c r="DS64" s="8">
        <v>0</v>
      </c>
      <c r="DT64" s="8">
        <v>0</v>
      </c>
      <c r="DU64" s="8">
        <v>0</v>
      </c>
      <c r="DV64" s="8">
        <v>0</v>
      </c>
      <c r="DW64" s="8">
        <v>0</v>
      </c>
      <c r="DX64" s="8">
        <v>3</v>
      </c>
      <c r="DY64" s="8">
        <v>0</v>
      </c>
      <c r="DZ64" s="8">
        <v>0</v>
      </c>
      <c r="EA64" s="8">
        <v>0</v>
      </c>
      <c r="EB64" s="8">
        <v>0</v>
      </c>
      <c r="EC64" s="8">
        <v>0</v>
      </c>
      <c r="ED64" s="8">
        <v>0</v>
      </c>
    </row>
    <row r="65" spans="1:134" ht="21.75" customHeight="1" x14ac:dyDescent="0.2">
      <c r="A65" s="23" t="s">
        <v>53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>
        <v>17</v>
      </c>
      <c r="DG65" s="8">
        <v>20</v>
      </c>
      <c r="DH65" s="8">
        <v>13</v>
      </c>
      <c r="DI65" s="8">
        <v>12</v>
      </c>
      <c r="DJ65" s="8">
        <v>24</v>
      </c>
      <c r="DK65" s="8">
        <v>25</v>
      </c>
      <c r="DL65" s="8">
        <v>0</v>
      </c>
      <c r="DM65" s="8">
        <v>11</v>
      </c>
      <c r="DN65" s="8">
        <v>20</v>
      </c>
      <c r="DO65" s="9">
        <v>20</v>
      </c>
      <c r="DP65" s="9">
        <v>17</v>
      </c>
      <c r="DQ65" s="9">
        <v>25</v>
      </c>
      <c r="DS65" s="9">
        <v>24</v>
      </c>
      <c r="DT65" s="8">
        <v>30</v>
      </c>
      <c r="DU65" s="8">
        <v>24</v>
      </c>
      <c r="DV65" s="8">
        <v>25</v>
      </c>
      <c r="DW65" s="8">
        <v>18</v>
      </c>
      <c r="DX65" s="8">
        <v>14</v>
      </c>
      <c r="DY65" s="8">
        <v>16</v>
      </c>
      <c r="DZ65" s="8">
        <v>14</v>
      </c>
      <c r="EA65" s="8">
        <v>15</v>
      </c>
      <c r="EB65" s="9">
        <v>3</v>
      </c>
      <c r="EC65" s="9">
        <v>6</v>
      </c>
      <c r="ED65" s="9">
        <v>4</v>
      </c>
    </row>
    <row r="66" spans="1:134" ht="21.75" customHeight="1" x14ac:dyDescent="0.2">
      <c r="A66" s="23" t="s">
        <v>54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8">
        <v>0</v>
      </c>
      <c r="DH66" s="8">
        <v>0</v>
      </c>
      <c r="DI66" s="8">
        <v>0</v>
      </c>
      <c r="DJ66" s="8">
        <v>0</v>
      </c>
      <c r="DK66" s="8">
        <v>0</v>
      </c>
      <c r="DL66" s="8">
        <v>0</v>
      </c>
      <c r="DM66" s="8">
        <v>0</v>
      </c>
      <c r="DN66" s="8">
        <v>0</v>
      </c>
      <c r="DO66" s="9">
        <v>0</v>
      </c>
      <c r="DP66" s="9">
        <v>0</v>
      </c>
      <c r="DQ66" s="9">
        <v>0</v>
      </c>
      <c r="DS66" s="8">
        <v>0</v>
      </c>
      <c r="DT66" s="8">
        <v>0</v>
      </c>
      <c r="DU66" s="8">
        <v>0</v>
      </c>
      <c r="DV66" s="8">
        <v>0</v>
      </c>
      <c r="DW66" s="8">
        <v>0</v>
      </c>
      <c r="DX66" s="8">
        <v>0</v>
      </c>
      <c r="DY66" s="8">
        <v>0</v>
      </c>
      <c r="DZ66" s="8">
        <v>0</v>
      </c>
      <c r="EA66" s="8">
        <v>0</v>
      </c>
      <c r="EB66" s="8">
        <v>0</v>
      </c>
      <c r="EC66" s="8">
        <v>0</v>
      </c>
      <c r="ED66" s="8">
        <v>0</v>
      </c>
    </row>
    <row r="67" spans="1:134" ht="21.75" customHeight="1" thickBot="1" x14ac:dyDescent="0.25">
      <c r="A67" s="21" t="s">
        <v>43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>
        <v>0</v>
      </c>
      <c r="DG67" s="10">
        <v>0</v>
      </c>
      <c r="DH67" s="10">
        <v>0</v>
      </c>
      <c r="DI67" s="10">
        <v>2</v>
      </c>
      <c r="DJ67" s="10">
        <v>0</v>
      </c>
      <c r="DK67" s="10">
        <v>0</v>
      </c>
      <c r="DL67" s="10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4</v>
      </c>
      <c r="DS67" s="10">
        <v>0</v>
      </c>
      <c r="DT67" s="10">
        <v>0</v>
      </c>
      <c r="DU67" s="10">
        <v>0</v>
      </c>
      <c r="DV67" s="10">
        <v>2</v>
      </c>
      <c r="DW67" s="10">
        <v>3</v>
      </c>
      <c r="DX67" s="10">
        <v>2</v>
      </c>
      <c r="DY67" s="10">
        <v>0</v>
      </c>
      <c r="DZ67" s="10">
        <v>0</v>
      </c>
      <c r="EA67" s="10">
        <v>0</v>
      </c>
      <c r="EB67" s="10">
        <v>0</v>
      </c>
      <c r="EC67" s="10">
        <v>0</v>
      </c>
      <c r="ED67" s="10">
        <v>0</v>
      </c>
    </row>
    <row r="68" spans="1:134" x14ac:dyDescent="0.2">
      <c r="DG68" s="6"/>
      <c r="DH68" s="6"/>
      <c r="DI68" s="6"/>
      <c r="DJ68" s="6"/>
      <c r="DK68" s="6"/>
      <c r="DS68" s="6"/>
      <c r="DT68" s="6"/>
      <c r="DU68" s="6"/>
    </row>
    <row r="71" spans="1:134" x14ac:dyDescent="0.2">
      <c r="A71" s="1" t="s">
        <v>74</v>
      </c>
    </row>
    <row r="72" spans="1:134" ht="15" thickBot="1" x14ac:dyDescent="0.25">
      <c r="A72" s="1" t="s">
        <v>58</v>
      </c>
    </row>
    <row r="73" spans="1:134" s="7" customFormat="1" ht="14.25" customHeight="1" thickBot="1" x14ac:dyDescent="0.25">
      <c r="A73" s="121" t="s">
        <v>57</v>
      </c>
      <c r="B73" s="121">
        <v>2014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>
        <v>2015</v>
      </c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>
        <v>2016</v>
      </c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>
        <v>2017</v>
      </c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>
        <v>2018</v>
      </c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>
        <v>2019</v>
      </c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>
        <v>2020</v>
      </c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2">
        <v>2021</v>
      </c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4"/>
      <c r="CT73" s="118">
        <v>2022</v>
      </c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0"/>
      <c r="DF73" s="118">
        <v>2023</v>
      </c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20"/>
      <c r="DS73" s="118">
        <v>2024</v>
      </c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20"/>
    </row>
    <row r="74" spans="1:134" s="7" customFormat="1" ht="15" thickBot="1" x14ac:dyDescent="0.25">
      <c r="A74" s="121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" t="s">
        <v>1</v>
      </c>
      <c r="DG74" s="13" t="s">
        <v>111</v>
      </c>
      <c r="DH74" s="13" t="s">
        <v>112</v>
      </c>
      <c r="DI74" s="13" t="s">
        <v>113</v>
      </c>
      <c r="DJ74" s="13" t="s">
        <v>114</v>
      </c>
      <c r="DK74" s="13" t="s">
        <v>115</v>
      </c>
      <c r="DL74" s="13" t="s">
        <v>6</v>
      </c>
      <c r="DM74" s="13" t="s">
        <v>116</v>
      </c>
      <c r="DN74" s="13" t="s">
        <v>7</v>
      </c>
      <c r="DO74" s="13" t="s">
        <v>8</v>
      </c>
      <c r="DP74" s="13" t="s">
        <v>11</v>
      </c>
      <c r="DQ74" s="13" t="s">
        <v>117</v>
      </c>
      <c r="DS74" s="13" t="s">
        <v>1</v>
      </c>
      <c r="DT74" s="13" t="s">
        <v>111</v>
      </c>
      <c r="DU74" s="13" t="s">
        <v>112</v>
      </c>
      <c r="DV74" s="13" t="s">
        <v>113</v>
      </c>
      <c r="DW74" s="13" t="s">
        <v>114</v>
      </c>
      <c r="DX74" s="13" t="s">
        <v>115</v>
      </c>
      <c r="DY74" s="13" t="s">
        <v>6</v>
      </c>
      <c r="DZ74" s="13" t="s">
        <v>116</v>
      </c>
      <c r="EA74" s="13" t="s">
        <v>7</v>
      </c>
      <c r="EB74" s="13" t="s">
        <v>8</v>
      </c>
      <c r="EC74" s="13" t="s">
        <v>11</v>
      </c>
      <c r="ED74" s="13" t="s">
        <v>117</v>
      </c>
    </row>
    <row r="75" spans="1:134" s="6" customFormat="1" ht="21.75" customHeight="1" x14ac:dyDescent="0.2">
      <c r="A75" s="22" t="s">
        <v>55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>
        <v>9</v>
      </c>
      <c r="DG75" s="8">
        <v>10</v>
      </c>
      <c r="DH75" s="8">
        <v>7</v>
      </c>
      <c r="DI75" s="8">
        <v>6</v>
      </c>
      <c r="DJ75" s="8">
        <v>7</v>
      </c>
      <c r="DK75" s="8">
        <v>9</v>
      </c>
      <c r="DL75" s="8">
        <v>9</v>
      </c>
      <c r="DM75" s="8">
        <v>5</v>
      </c>
      <c r="DN75" s="8">
        <v>7</v>
      </c>
      <c r="DO75" s="9">
        <v>10</v>
      </c>
      <c r="DP75" s="9">
        <v>9</v>
      </c>
      <c r="DQ75" s="9">
        <v>17</v>
      </c>
      <c r="DS75" s="8">
        <v>9</v>
      </c>
      <c r="DT75" s="8">
        <v>8</v>
      </c>
      <c r="DU75" s="8">
        <v>7</v>
      </c>
      <c r="DV75" s="8">
        <v>7</v>
      </c>
      <c r="DW75" s="8">
        <v>6</v>
      </c>
      <c r="DX75" s="8">
        <v>7</v>
      </c>
      <c r="DY75" s="8">
        <v>9</v>
      </c>
      <c r="DZ75" s="8">
        <v>8</v>
      </c>
      <c r="EA75" s="8">
        <v>9</v>
      </c>
      <c r="EB75" s="9">
        <v>17</v>
      </c>
      <c r="EC75" s="9">
        <v>6</v>
      </c>
      <c r="ED75" s="9">
        <v>5</v>
      </c>
    </row>
    <row r="76" spans="1:134" ht="21.75" customHeight="1" thickBot="1" x14ac:dyDescent="0.25">
      <c r="A76" s="21" t="s">
        <v>56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>
        <v>13</v>
      </c>
      <c r="DG76" s="10">
        <v>12</v>
      </c>
      <c r="DH76" s="10">
        <v>15</v>
      </c>
      <c r="DI76" s="10">
        <v>15</v>
      </c>
      <c r="DJ76" s="10">
        <v>24</v>
      </c>
      <c r="DK76" s="10">
        <v>22</v>
      </c>
      <c r="DL76" s="10">
        <v>15</v>
      </c>
      <c r="DM76" s="10">
        <v>7</v>
      </c>
      <c r="DN76" s="10">
        <v>17</v>
      </c>
      <c r="DO76" s="10">
        <v>15</v>
      </c>
      <c r="DP76" s="10">
        <v>11</v>
      </c>
      <c r="DQ76" s="10">
        <v>22</v>
      </c>
      <c r="DS76" s="10">
        <v>15</v>
      </c>
      <c r="DT76" s="10">
        <v>22</v>
      </c>
      <c r="DU76" s="10">
        <v>17</v>
      </c>
      <c r="DV76" s="10">
        <v>20</v>
      </c>
      <c r="DW76" s="10">
        <v>15</v>
      </c>
      <c r="DX76" s="10">
        <v>11</v>
      </c>
      <c r="DY76" s="10">
        <v>19</v>
      </c>
      <c r="DZ76" s="10">
        <v>17</v>
      </c>
      <c r="EA76" s="10">
        <v>14</v>
      </c>
      <c r="EB76" s="10">
        <v>26</v>
      </c>
      <c r="EC76" s="10">
        <v>35</v>
      </c>
      <c r="ED76" s="10">
        <v>10</v>
      </c>
    </row>
    <row r="77" spans="1:134" x14ac:dyDescent="0.2">
      <c r="DF77" s="6"/>
      <c r="DG77" s="6"/>
      <c r="DH77" s="6"/>
      <c r="DI77" s="6"/>
      <c r="DJ77" s="6"/>
      <c r="DK77" s="6"/>
    </row>
  </sheetData>
  <mergeCells count="60">
    <mergeCell ref="DF16:DQ16"/>
    <mergeCell ref="DF28:DQ28"/>
    <mergeCell ref="DF59:DQ59"/>
    <mergeCell ref="DF73:DQ73"/>
    <mergeCell ref="DF45:DQ45"/>
    <mergeCell ref="CT73:DE73"/>
    <mergeCell ref="CT59:DE59"/>
    <mergeCell ref="CT45:DE45"/>
    <mergeCell ref="CT28:DE28"/>
    <mergeCell ref="CT16:DE16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A73:A74"/>
    <mergeCell ref="B73:M73"/>
    <mergeCell ref="N73:Y73"/>
    <mergeCell ref="Z73:AK73"/>
    <mergeCell ref="AL73:AW73"/>
    <mergeCell ref="DS73:ED73"/>
    <mergeCell ref="DS28:ED28"/>
    <mergeCell ref="DS16:ED16"/>
    <mergeCell ref="DS45:ED45"/>
    <mergeCell ref="DS59:ED5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view="pageBreakPreview" topLeftCell="B1" zoomScale="60" zoomScaleNormal="115" workbookViewId="0">
      <pane ySplit="6" topLeftCell="A139" activePane="bottomLeft" state="frozen"/>
      <selection pane="bottomLeft" activeCell="H140" sqref="H140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3"/>
      <c r="B1" s="33"/>
      <c r="C1" s="33"/>
      <c r="D1" s="33"/>
      <c r="E1" s="33"/>
      <c r="F1" s="33"/>
      <c r="G1" s="33"/>
      <c r="H1" s="33"/>
    </row>
    <row r="2" spans="1:9" ht="30.75" x14ac:dyDescent="0.4">
      <c r="A2" s="33"/>
      <c r="B2" s="33"/>
      <c r="C2" s="33"/>
      <c r="D2" s="33"/>
      <c r="E2" s="33"/>
      <c r="F2" s="33"/>
      <c r="G2" s="33"/>
      <c r="H2" s="33"/>
    </row>
    <row r="3" spans="1:9" ht="29.25" customHeight="1" x14ac:dyDescent="0.4">
      <c r="A3" s="33"/>
      <c r="B3" s="33"/>
      <c r="C3" s="33"/>
      <c r="D3" s="33"/>
      <c r="E3" s="33"/>
      <c r="F3" s="33"/>
      <c r="G3" s="33"/>
      <c r="H3" s="33"/>
    </row>
    <row r="4" spans="1:9" ht="30.75" x14ac:dyDescent="0.4">
      <c r="A4" s="33"/>
      <c r="B4" s="33"/>
      <c r="C4" s="33"/>
      <c r="D4" s="33"/>
      <c r="E4" s="33"/>
      <c r="F4" s="33"/>
      <c r="G4" s="33"/>
      <c r="H4" s="33"/>
    </row>
    <row r="5" spans="1:9" ht="30.75" x14ac:dyDescent="0.4">
      <c r="A5" s="33"/>
      <c r="B5" s="33"/>
      <c r="C5" s="33"/>
      <c r="D5" s="33"/>
      <c r="E5" s="33"/>
      <c r="F5" s="33"/>
      <c r="G5" s="33"/>
      <c r="H5" s="33"/>
    </row>
    <row r="6" spans="1:9" ht="18" customHeight="1" x14ac:dyDescent="0.4">
      <c r="A6" s="33"/>
      <c r="B6" s="33"/>
      <c r="C6" s="33"/>
      <c r="D6" s="33"/>
      <c r="E6" s="33"/>
      <c r="F6" s="33"/>
      <c r="G6" s="33"/>
      <c r="H6" s="33"/>
    </row>
    <row r="7" spans="1:9" ht="24.95" customHeight="1" x14ac:dyDescent="0.4">
      <c r="A7" s="34" t="s">
        <v>0</v>
      </c>
      <c r="B7" s="33"/>
      <c r="C7" s="33"/>
      <c r="D7" s="33"/>
      <c r="E7" s="33"/>
      <c r="F7" s="33"/>
      <c r="G7" s="33"/>
      <c r="H7" s="33"/>
    </row>
    <row r="8" spans="1:9" ht="24.95" customHeight="1" x14ac:dyDescent="0.4">
      <c r="A8" s="34" t="s">
        <v>67</v>
      </c>
      <c r="B8" s="33"/>
      <c r="C8" s="33"/>
      <c r="D8" s="33"/>
      <c r="E8" s="33"/>
      <c r="F8" s="33"/>
      <c r="G8" s="33"/>
      <c r="H8" s="33"/>
    </row>
    <row r="9" spans="1:9" ht="24.95" customHeight="1" x14ac:dyDescent="0.4">
      <c r="A9" s="34" t="s">
        <v>68</v>
      </c>
      <c r="B9" s="33"/>
      <c r="C9" s="33"/>
      <c r="D9" s="33"/>
      <c r="E9" s="33"/>
      <c r="F9" s="33"/>
      <c r="G9" s="33"/>
      <c r="H9" s="33"/>
    </row>
    <row r="10" spans="1:9" ht="24.95" customHeight="1" x14ac:dyDescent="0.4">
      <c r="A10" s="34" t="s">
        <v>118</v>
      </c>
      <c r="B10" s="33"/>
      <c r="C10" s="33"/>
      <c r="D10" s="33"/>
      <c r="E10" s="33"/>
      <c r="F10" s="33"/>
      <c r="G10" s="33"/>
      <c r="H10" s="33"/>
    </row>
    <row r="11" spans="1:9" ht="24.95" customHeight="1" x14ac:dyDescent="0.4">
      <c r="A11" s="33"/>
      <c r="B11" s="33"/>
      <c r="C11" s="33"/>
      <c r="D11" s="33"/>
      <c r="E11" s="33"/>
      <c r="F11" s="33"/>
      <c r="G11" s="33"/>
      <c r="H11" s="33"/>
    </row>
    <row r="12" spans="1:9" s="5" customFormat="1" ht="24.95" customHeight="1" thickBot="1" x14ac:dyDescent="0.45">
      <c r="A12" s="35"/>
      <c r="B12" s="35"/>
      <c r="C12" s="35"/>
      <c r="D12" s="35"/>
      <c r="E12" s="35"/>
      <c r="F12" s="35"/>
      <c r="G12" s="35"/>
      <c r="H12" s="35"/>
    </row>
    <row r="13" spans="1:9" s="7" customFormat="1" ht="24.95" customHeight="1" thickBot="1" x14ac:dyDescent="0.45">
      <c r="A13" s="133" t="s">
        <v>13</v>
      </c>
      <c r="B13" s="133"/>
      <c r="C13" s="134" t="s">
        <v>69</v>
      </c>
      <c r="D13" s="129"/>
      <c r="E13" s="129"/>
      <c r="F13" s="129" t="s">
        <v>104</v>
      </c>
      <c r="G13" s="129"/>
      <c r="H13" s="129"/>
      <c r="I13" s="12"/>
    </row>
    <row r="14" spans="1:9" s="14" customFormat="1" ht="24.95" customHeight="1" x14ac:dyDescent="0.2">
      <c r="A14" s="133"/>
      <c r="B14" s="133"/>
      <c r="C14" s="36" t="s">
        <v>26</v>
      </c>
      <c r="D14" s="37" t="s">
        <v>27</v>
      </c>
      <c r="E14" s="37" t="s">
        <v>28</v>
      </c>
      <c r="F14" s="37" t="s">
        <v>26</v>
      </c>
      <c r="G14" s="37" t="s">
        <v>27</v>
      </c>
      <c r="H14" s="37" t="s">
        <v>28</v>
      </c>
    </row>
    <row r="15" spans="1:9" ht="24.95" customHeight="1" x14ac:dyDescent="0.4">
      <c r="A15" s="130">
        <v>2014</v>
      </c>
      <c r="B15" s="38" t="s">
        <v>14</v>
      </c>
      <c r="C15" s="39">
        <v>33</v>
      </c>
      <c r="D15" s="40"/>
      <c r="E15" s="41"/>
      <c r="F15" s="42" t="s">
        <v>75</v>
      </c>
      <c r="G15" s="40"/>
      <c r="H15" s="41"/>
      <c r="I15" s="11"/>
    </row>
    <row r="16" spans="1:9" ht="24.95" customHeight="1" x14ac:dyDescent="0.4">
      <c r="A16" s="131"/>
      <c r="B16" s="43" t="s">
        <v>15</v>
      </c>
      <c r="C16" s="44">
        <v>32</v>
      </c>
      <c r="D16" s="45"/>
      <c r="E16" s="46"/>
      <c r="F16" s="47">
        <f>+(C16-C15)/C15</f>
        <v>-3.0303030303030304E-2</v>
      </c>
      <c r="G16" s="45"/>
      <c r="H16" s="46"/>
      <c r="I16" s="11"/>
    </row>
    <row r="17" spans="1:9" ht="24.95" customHeight="1" x14ac:dyDescent="0.4">
      <c r="A17" s="131"/>
      <c r="B17" s="43" t="s">
        <v>16</v>
      </c>
      <c r="C17" s="44">
        <v>46</v>
      </c>
      <c r="D17" s="45">
        <f>SUM(C15:C17)</f>
        <v>111</v>
      </c>
      <c r="E17" s="46"/>
      <c r="F17" s="47">
        <f t="shared" ref="F17:F80" si="0">+(C17-C16)/C16</f>
        <v>0.4375</v>
      </c>
      <c r="G17" s="45" t="s">
        <v>75</v>
      </c>
      <c r="H17" s="46"/>
      <c r="I17" s="11"/>
    </row>
    <row r="18" spans="1:9" ht="24.95" customHeight="1" x14ac:dyDescent="0.4">
      <c r="A18" s="131"/>
      <c r="B18" s="43" t="s">
        <v>17</v>
      </c>
      <c r="C18" s="44">
        <v>31</v>
      </c>
      <c r="D18" s="45"/>
      <c r="E18" s="46"/>
      <c r="F18" s="47">
        <f t="shared" si="0"/>
        <v>-0.32608695652173914</v>
      </c>
      <c r="G18" s="45"/>
      <c r="H18" s="46"/>
      <c r="I18" s="11"/>
    </row>
    <row r="19" spans="1:9" ht="24.95" customHeight="1" x14ac:dyDescent="0.4">
      <c r="A19" s="131"/>
      <c r="B19" s="43" t="s">
        <v>18</v>
      </c>
      <c r="C19" s="44">
        <v>44</v>
      </c>
      <c r="D19" s="45"/>
      <c r="E19" s="46"/>
      <c r="F19" s="47">
        <f t="shared" si="0"/>
        <v>0.41935483870967744</v>
      </c>
      <c r="G19" s="45"/>
      <c r="H19" s="46"/>
      <c r="I19" s="11"/>
    </row>
    <row r="20" spans="1:9" ht="24.95" customHeight="1" x14ac:dyDescent="0.4">
      <c r="A20" s="131"/>
      <c r="B20" s="43" t="s">
        <v>19</v>
      </c>
      <c r="C20" s="44">
        <v>38</v>
      </c>
      <c r="D20" s="45">
        <f>SUM(C18:C20)</f>
        <v>113</v>
      </c>
      <c r="E20" s="46"/>
      <c r="F20" s="47">
        <f t="shared" si="0"/>
        <v>-0.13636363636363635</v>
      </c>
      <c r="G20" s="48">
        <f>+(D20-D17)/D17</f>
        <v>1.8018018018018018E-2</v>
      </c>
      <c r="H20" s="46"/>
      <c r="I20" s="11"/>
    </row>
    <row r="21" spans="1:9" ht="24.95" customHeight="1" x14ac:dyDescent="0.4">
      <c r="A21" s="131"/>
      <c r="B21" s="43" t="s">
        <v>20</v>
      </c>
      <c r="C21" s="44">
        <v>42</v>
      </c>
      <c r="D21" s="45"/>
      <c r="E21" s="46"/>
      <c r="F21" s="47" t="s">
        <v>75</v>
      </c>
      <c r="G21" s="45"/>
      <c r="H21" s="46"/>
      <c r="I21" s="11"/>
    </row>
    <row r="22" spans="1:9" ht="24.95" customHeight="1" x14ac:dyDescent="0.4">
      <c r="A22" s="131"/>
      <c r="B22" s="43" t="s">
        <v>21</v>
      </c>
      <c r="C22" s="44">
        <v>33</v>
      </c>
      <c r="D22" s="45"/>
      <c r="E22" s="46"/>
      <c r="F22" s="47">
        <f t="shared" si="0"/>
        <v>-0.21428571428571427</v>
      </c>
      <c r="G22" s="45"/>
      <c r="H22" s="46"/>
      <c r="I22" s="11"/>
    </row>
    <row r="23" spans="1:9" ht="24.95" customHeight="1" x14ac:dyDescent="0.4">
      <c r="A23" s="131"/>
      <c r="B23" s="43" t="s">
        <v>22</v>
      </c>
      <c r="C23" s="44">
        <v>31</v>
      </c>
      <c r="D23" s="45">
        <f>SUM(C21:C23)</f>
        <v>106</v>
      </c>
      <c r="E23" s="46"/>
      <c r="F23" s="47">
        <f t="shared" si="0"/>
        <v>-6.0606060606060608E-2</v>
      </c>
      <c r="G23" s="48">
        <f>+(D23-D20)/D20</f>
        <v>-6.1946902654867256E-2</v>
      </c>
      <c r="H23" s="46"/>
      <c r="I23" s="11"/>
    </row>
    <row r="24" spans="1:9" ht="24.95" customHeight="1" x14ac:dyDescent="0.4">
      <c r="A24" s="131"/>
      <c r="B24" s="43" t="s">
        <v>23</v>
      </c>
      <c r="C24" s="44">
        <v>21</v>
      </c>
      <c r="D24" s="45"/>
      <c r="E24" s="46"/>
      <c r="F24" s="47">
        <f t="shared" si="0"/>
        <v>-0.32258064516129031</v>
      </c>
      <c r="G24" s="45"/>
      <c r="H24" s="46"/>
      <c r="I24" s="11"/>
    </row>
    <row r="25" spans="1:9" ht="24.95" customHeight="1" x14ac:dyDescent="0.4">
      <c r="A25" s="131"/>
      <c r="B25" s="43" t="s">
        <v>24</v>
      </c>
      <c r="C25" s="44">
        <v>14</v>
      </c>
      <c r="D25" s="45"/>
      <c r="E25" s="46"/>
      <c r="F25" s="47">
        <f t="shared" si="0"/>
        <v>-0.33333333333333331</v>
      </c>
      <c r="G25" s="45"/>
      <c r="H25" s="46"/>
      <c r="I25" s="11"/>
    </row>
    <row r="26" spans="1:9" ht="24.95" customHeight="1" x14ac:dyDescent="0.4">
      <c r="A26" s="132"/>
      <c r="B26" s="49" t="s">
        <v>25</v>
      </c>
      <c r="C26" s="50">
        <v>15</v>
      </c>
      <c r="D26" s="51">
        <f>SUM(C24:C26)</f>
        <v>50</v>
      </c>
      <c r="E26" s="52">
        <f>SUM(D15:D26)</f>
        <v>380</v>
      </c>
      <c r="F26" s="53">
        <f t="shared" si="0"/>
        <v>7.1428571428571425E-2</v>
      </c>
      <c r="G26" s="54">
        <f>+(D26-D23)/D23</f>
        <v>-0.52830188679245282</v>
      </c>
      <c r="H26" s="52" t="s">
        <v>75</v>
      </c>
      <c r="I26" s="11"/>
    </row>
    <row r="27" spans="1:9" ht="24.95" customHeight="1" x14ac:dyDescent="0.4">
      <c r="A27" s="130">
        <v>2015</v>
      </c>
      <c r="B27" s="38" t="s">
        <v>14</v>
      </c>
      <c r="C27" s="55">
        <v>23</v>
      </c>
      <c r="D27" s="40"/>
      <c r="E27" s="41"/>
      <c r="F27" s="56">
        <f t="shared" si="0"/>
        <v>0.53333333333333333</v>
      </c>
      <c r="G27" s="40"/>
      <c r="H27" s="41"/>
      <c r="I27" s="11"/>
    </row>
    <row r="28" spans="1:9" ht="24.95" customHeight="1" x14ac:dyDescent="0.4">
      <c r="A28" s="131"/>
      <c r="B28" s="43" t="s">
        <v>15</v>
      </c>
      <c r="C28" s="55">
        <v>27</v>
      </c>
      <c r="D28" s="45"/>
      <c r="E28" s="46"/>
      <c r="F28" s="47" t="s">
        <v>75</v>
      </c>
      <c r="G28" s="45"/>
      <c r="H28" s="46"/>
      <c r="I28" s="11"/>
    </row>
    <row r="29" spans="1:9" ht="24.95" customHeight="1" x14ac:dyDescent="0.4">
      <c r="A29" s="131"/>
      <c r="B29" s="43" t="s">
        <v>16</v>
      </c>
      <c r="C29" s="55">
        <v>19</v>
      </c>
      <c r="D29" s="45">
        <f>SUM(C27:C29)</f>
        <v>69</v>
      </c>
      <c r="E29" s="46"/>
      <c r="F29" s="47">
        <f t="shared" si="0"/>
        <v>-0.29629629629629628</v>
      </c>
      <c r="G29" s="48">
        <f>+(D29-D26)/D26</f>
        <v>0.38</v>
      </c>
      <c r="H29" s="46"/>
      <c r="I29" s="11"/>
    </row>
    <row r="30" spans="1:9" ht="24.95" customHeight="1" x14ac:dyDescent="0.4">
      <c r="A30" s="131"/>
      <c r="B30" s="43" t="s">
        <v>17</v>
      </c>
      <c r="C30" s="55">
        <v>27</v>
      </c>
      <c r="D30" s="45"/>
      <c r="E30" s="46"/>
      <c r="F30" s="47">
        <f t="shared" si="0"/>
        <v>0.42105263157894735</v>
      </c>
      <c r="G30" s="45"/>
      <c r="H30" s="46"/>
      <c r="I30" s="11"/>
    </row>
    <row r="31" spans="1:9" ht="24.95" customHeight="1" x14ac:dyDescent="0.4">
      <c r="A31" s="131"/>
      <c r="B31" s="43" t="s">
        <v>18</v>
      </c>
      <c r="C31" s="55">
        <v>29</v>
      </c>
      <c r="D31" s="45"/>
      <c r="E31" s="46"/>
      <c r="F31" s="47">
        <f t="shared" si="0"/>
        <v>7.407407407407407E-2</v>
      </c>
      <c r="G31" s="45"/>
      <c r="H31" s="46"/>
      <c r="I31" s="11"/>
    </row>
    <row r="32" spans="1:9" ht="24.95" customHeight="1" x14ac:dyDescent="0.4">
      <c r="A32" s="131"/>
      <c r="B32" s="43" t="s">
        <v>19</v>
      </c>
      <c r="C32" s="55">
        <v>16</v>
      </c>
      <c r="D32" s="45">
        <f>SUM(C30:C32)</f>
        <v>72</v>
      </c>
      <c r="E32" s="46"/>
      <c r="F32" s="47" t="s">
        <v>75</v>
      </c>
      <c r="G32" s="48">
        <f>+(D32-D29)/D29</f>
        <v>4.3478260869565216E-2</v>
      </c>
      <c r="H32" s="46"/>
      <c r="I32" s="11"/>
    </row>
    <row r="33" spans="1:9" ht="24.95" customHeight="1" x14ac:dyDescent="0.4">
      <c r="A33" s="131"/>
      <c r="B33" s="43" t="s">
        <v>20</v>
      </c>
      <c r="C33" s="55">
        <v>22</v>
      </c>
      <c r="D33" s="45"/>
      <c r="E33" s="46"/>
      <c r="F33" s="47" t="s">
        <v>75</v>
      </c>
      <c r="G33" s="45"/>
      <c r="H33" s="46"/>
      <c r="I33" s="11"/>
    </row>
    <row r="34" spans="1:9" ht="24.95" customHeight="1" x14ac:dyDescent="0.4">
      <c r="A34" s="131"/>
      <c r="B34" s="43" t="s">
        <v>21</v>
      </c>
      <c r="C34" s="55">
        <v>34</v>
      </c>
      <c r="D34" s="45"/>
      <c r="E34" s="46"/>
      <c r="F34" s="47">
        <f t="shared" si="0"/>
        <v>0.54545454545454541</v>
      </c>
      <c r="G34" s="45"/>
      <c r="H34" s="46"/>
      <c r="I34" s="11"/>
    </row>
    <row r="35" spans="1:9" ht="24.95" customHeight="1" x14ac:dyDescent="0.4">
      <c r="A35" s="131"/>
      <c r="B35" s="43" t="s">
        <v>22</v>
      </c>
      <c r="C35" s="55">
        <v>28</v>
      </c>
      <c r="D35" s="45">
        <f>SUM(C33:C35)</f>
        <v>84</v>
      </c>
      <c r="E35" s="46"/>
      <c r="F35" s="47" t="s">
        <v>75</v>
      </c>
      <c r="G35" s="48">
        <f>+(D35-D32)/D32</f>
        <v>0.16666666666666666</v>
      </c>
      <c r="H35" s="46"/>
      <c r="I35" s="11"/>
    </row>
    <row r="36" spans="1:9" ht="24.95" customHeight="1" x14ac:dyDescent="0.4">
      <c r="A36" s="131"/>
      <c r="B36" s="43" t="s">
        <v>23</v>
      </c>
      <c r="C36" s="55">
        <v>12</v>
      </c>
      <c r="D36" s="45"/>
      <c r="E36" s="46"/>
      <c r="F36" s="47">
        <f t="shared" si="0"/>
        <v>-0.5714285714285714</v>
      </c>
      <c r="G36" s="45"/>
      <c r="H36" s="46"/>
      <c r="I36" s="11"/>
    </row>
    <row r="37" spans="1:9" ht="24.95" customHeight="1" x14ac:dyDescent="0.4">
      <c r="A37" s="131"/>
      <c r="B37" s="43" t="s">
        <v>24</v>
      </c>
      <c r="C37" s="55">
        <v>17</v>
      </c>
      <c r="D37" s="45"/>
      <c r="E37" s="46"/>
      <c r="F37" s="47">
        <f t="shared" si="0"/>
        <v>0.41666666666666669</v>
      </c>
      <c r="G37" s="45"/>
      <c r="H37" s="46"/>
      <c r="I37" s="11"/>
    </row>
    <row r="38" spans="1:9" ht="24.95" customHeight="1" x14ac:dyDescent="0.4">
      <c r="A38" s="132"/>
      <c r="B38" s="49" t="s">
        <v>25</v>
      </c>
      <c r="C38" s="50">
        <v>20</v>
      </c>
      <c r="D38" s="51">
        <f>SUM(C36:C38)</f>
        <v>49</v>
      </c>
      <c r="E38" s="52">
        <f>SUM(D29:D38)</f>
        <v>274</v>
      </c>
      <c r="F38" s="53">
        <f t="shared" si="0"/>
        <v>0.17647058823529413</v>
      </c>
      <c r="G38" s="54">
        <f>+(D38-D35)/D35</f>
        <v>-0.41666666666666669</v>
      </c>
      <c r="H38" s="57">
        <f>+(E38-E26)/E26</f>
        <v>-0.27894736842105261</v>
      </c>
      <c r="I38" s="11"/>
    </row>
    <row r="39" spans="1:9" ht="24.95" customHeight="1" x14ac:dyDescent="0.4">
      <c r="A39" s="130">
        <v>2016</v>
      </c>
      <c r="B39" s="38" t="s">
        <v>14</v>
      </c>
      <c r="C39" s="55">
        <v>11</v>
      </c>
      <c r="D39" s="40"/>
      <c r="E39" s="41"/>
      <c r="F39" s="56">
        <f t="shared" si="0"/>
        <v>-0.45</v>
      </c>
      <c r="G39" s="40"/>
      <c r="H39" s="41"/>
      <c r="I39" s="11"/>
    </row>
    <row r="40" spans="1:9" ht="24.95" customHeight="1" x14ac:dyDescent="0.4">
      <c r="A40" s="131"/>
      <c r="B40" s="43" t="s">
        <v>15</v>
      </c>
      <c r="C40" s="55">
        <v>30</v>
      </c>
      <c r="D40" s="45"/>
      <c r="E40" s="46"/>
      <c r="F40" s="47">
        <f t="shared" si="0"/>
        <v>1.7272727272727273</v>
      </c>
      <c r="G40" s="45"/>
      <c r="H40" s="46"/>
      <c r="I40" s="11"/>
    </row>
    <row r="41" spans="1:9" ht="24.95" customHeight="1" x14ac:dyDescent="0.4">
      <c r="A41" s="131"/>
      <c r="B41" s="43" t="s">
        <v>16</v>
      </c>
      <c r="C41" s="55">
        <v>22</v>
      </c>
      <c r="D41" s="45">
        <f>SUM(C39:C41)</f>
        <v>63</v>
      </c>
      <c r="E41" s="46"/>
      <c r="F41" s="47">
        <f t="shared" si="0"/>
        <v>-0.26666666666666666</v>
      </c>
      <c r="G41" s="48">
        <f>+(D41-D38)/D38</f>
        <v>0.2857142857142857</v>
      </c>
      <c r="H41" s="46"/>
      <c r="I41" s="11"/>
    </row>
    <row r="42" spans="1:9" ht="24.95" customHeight="1" x14ac:dyDescent="0.4">
      <c r="A42" s="131"/>
      <c r="B42" s="43" t="s">
        <v>17</v>
      </c>
      <c r="C42" s="55">
        <v>27</v>
      </c>
      <c r="D42" s="45"/>
      <c r="E42" s="46"/>
      <c r="F42" s="47">
        <f t="shared" si="0"/>
        <v>0.22727272727272727</v>
      </c>
      <c r="G42" s="45"/>
      <c r="H42" s="46"/>
      <c r="I42" s="11"/>
    </row>
    <row r="43" spans="1:9" ht="24.95" customHeight="1" x14ac:dyDescent="0.4">
      <c r="A43" s="131"/>
      <c r="B43" s="43" t="s">
        <v>18</v>
      </c>
      <c r="C43" s="55">
        <v>24</v>
      </c>
      <c r="D43" s="45"/>
      <c r="E43" s="46"/>
      <c r="F43" s="47">
        <f t="shared" si="0"/>
        <v>-0.1111111111111111</v>
      </c>
      <c r="G43" s="45"/>
      <c r="H43" s="46"/>
      <c r="I43" s="11"/>
    </row>
    <row r="44" spans="1:9" ht="24.95" customHeight="1" x14ac:dyDescent="0.4">
      <c r="A44" s="131"/>
      <c r="B44" s="43" t="s">
        <v>19</v>
      </c>
      <c r="C44" s="55">
        <v>39</v>
      </c>
      <c r="D44" s="45">
        <f>SUM(C42:C44)</f>
        <v>90</v>
      </c>
      <c r="E44" s="46"/>
      <c r="F44" s="47" t="s">
        <v>75</v>
      </c>
      <c r="G44" s="48">
        <f>+(D44-D41)/D41</f>
        <v>0.42857142857142855</v>
      </c>
      <c r="H44" s="46"/>
      <c r="I44" s="11"/>
    </row>
    <row r="45" spans="1:9" ht="24.95" customHeight="1" x14ac:dyDescent="0.4">
      <c r="A45" s="131"/>
      <c r="B45" s="43" t="s">
        <v>20</v>
      </c>
      <c r="C45" s="55">
        <v>17</v>
      </c>
      <c r="D45" s="45"/>
      <c r="E45" s="46"/>
      <c r="F45" s="47">
        <f t="shared" si="0"/>
        <v>-0.5641025641025641</v>
      </c>
      <c r="G45" s="45"/>
      <c r="H45" s="46"/>
      <c r="I45" s="11"/>
    </row>
    <row r="46" spans="1:9" ht="24.95" customHeight="1" x14ac:dyDescent="0.4">
      <c r="A46" s="131"/>
      <c r="B46" s="43" t="s">
        <v>21</v>
      </c>
      <c r="C46" s="55">
        <v>12</v>
      </c>
      <c r="D46" s="45"/>
      <c r="E46" s="46"/>
      <c r="F46" s="47" t="s">
        <v>75</v>
      </c>
      <c r="G46" s="45"/>
      <c r="H46" s="46"/>
      <c r="I46" s="11"/>
    </row>
    <row r="47" spans="1:9" ht="24.95" customHeight="1" x14ac:dyDescent="0.4">
      <c r="A47" s="131"/>
      <c r="B47" s="43" t="s">
        <v>22</v>
      </c>
      <c r="C47" s="55">
        <v>25</v>
      </c>
      <c r="D47" s="45">
        <f>SUM(C45:C47)</f>
        <v>54</v>
      </c>
      <c r="E47" s="46"/>
      <c r="F47" s="47">
        <f t="shared" si="0"/>
        <v>1.0833333333333333</v>
      </c>
      <c r="G47" s="48">
        <f>+(D47-D44)/D44</f>
        <v>-0.4</v>
      </c>
      <c r="H47" s="46"/>
      <c r="I47" s="11"/>
    </row>
    <row r="48" spans="1:9" ht="24.95" customHeight="1" x14ac:dyDescent="0.4">
      <c r="A48" s="131"/>
      <c r="B48" s="43" t="s">
        <v>23</v>
      </c>
      <c r="C48" s="55">
        <v>38</v>
      </c>
      <c r="D48" s="45"/>
      <c r="E48" s="46"/>
      <c r="F48" s="47">
        <f t="shared" si="0"/>
        <v>0.52</v>
      </c>
      <c r="G48" s="45"/>
      <c r="H48" s="46"/>
      <c r="I48" s="11"/>
    </row>
    <row r="49" spans="1:9" ht="24.95" customHeight="1" x14ac:dyDescent="0.4">
      <c r="A49" s="131"/>
      <c r="B49" s="43" t="s">
        <v>24</v>
      </c>
      <c r="C49" s="55">
        <v>20</v>
      </c>
      <c r="D49" s="45"/>
      <c r="E49" s="46"/>
      <c r="F49" s="47">
        <f t="shared" si="0"/>
        <v>-0.47368421052631576</v>
      </c>
      <c r="G49" s="45"/>
      <c r="H49" s="46"/>
      <c r="I49" s="11"/>
    </row>
    <row r="50" spans="1:9" ht="24.95" customHeight="1" x14ac:dyDescent="0.4">
      <c r="A50" s="132"/>
      <c r="B50" s="49" t="s">
        <v>25</v>
      </c>
      <c r="C50" s="50">
        <v>25</v>
      </c>
      <c r="D50" s="51">
        <f>SUM(C48:C50)</f>
        <v>83</v>
      </c>
      <c r="E50" s="52">
        <f>SUM(D39:D49)</f>
        <v>207</v>
      </c>
      <c r="F50" s="53">
        <f t="shared" si="0"/>
        <v>0.25</v>
      </c>
      <c r="G50" s="54">
        <f>+(D50-D47)/D47</f>
        <v>0.53703703703703709</v>
      </c>
      <c r="H50" s="57">
        <f>+(E50-E38)/E38</f>
        <v>-0.24452554744525548</v>
      </c>
      <c r="I50" s="11"/>
    </row>
    <row r="51" spans="1:9" ht="24.95" customHeight="1" x14ac:dyDescent="0.4">
      <c r="A51" s="130">
        <v>2017</v>
      </c>
      <c r="B51" s="38" t="s">
        <v>14</v>
      </c>
      <c r="C51" s="55">
        <v>31</v>
      </c>
      <c r="D51" s="40"/>
      <c r="E51" s="41"/>
      <c r="F51" s="56" t="s">
        <v>75</v>
      </c>
      <c r="G51" s="40"/>
      <c r="H51" s="41"/>
      <c r="I51" s="11"/>
    </row>
    <row r="52" spans="1:9" ht="24.95" customHeight="1" x14ac:dyDescent="0.4">
      <c r="A52" s="131"/>
      <c r="B52" s="43" t="s">
        <v>15</v>
      </c>
      <c r="C52" s="55">
        <v>33</v>
      </c>
      <c r="D52" s="45"/>
      <c r="E52" s="46"/>
      <c r="F52" s="47">
        <f t="shared" si="0"/>
        <v>6.4516129032258063E-2</v>
      </c>
      <c r="G52" s="45"/>
      <c r="H52" s="46"/>
      <c r="I52" s="11"/>
    </row>
    <row r="53" spans="1:9" ht="24.95" customHeight="1" x14ac:dyDescent="0.4">
      <c r="A53" s="131"/>
      <c r="B53" s="43" t="s">
        <v>16</v>
      </c>
      <c r="C53" s="55">
        <v>50</v>
      </c>
      <c r="D53" s="45">
        <f>SUM(C51:C53)</f>
        <v>114</v>
      </c>
      <c r="E53" s="46"/>
      <c r="F53" s="47">
        <f t="shared" si="0"/>
        <v>0.51515151515151514</v>
      </c>
      <c r="G53" s="48">
        <f>+(D53-D50)/D50</f>
        <v>0.37349397590361444</v>
      </c>
      <c r="H53" s="46"/>
      <c r="I53" s="11"/>
    </row>
    <row r="54" spans="1:9" ht="24.95" customHeight="1" x14ac:dyDescent="0.4">
      <c r="A54" s="131"/>
      <c r="B54" s="43" t="s">
        <v>17</v>
      </c>
      <c r="C54" s="55">
        <v>30</v>
      </c>
      <c r="D54" s="45"/>
      <c r="E54" s="46"/>
      <c r="F54" s="47">
        <f t="shared" si="0"/>
        <v>-0.4</v>
      </c>
      <c r="G54" s="45"/>
      <c r="H54" s="46"/>
      <c r="I54" s="11"/>
    </row>
    <row r="55" spans="1:9" ht="24.95" customHeight="1" x14ac:dyDescent="0.4">
      <c r="A55" s="131"/>
      <c r="B55" s="43" t="s">
        <v>18</v>
      </c>
      <c r="C55" s="55">
        <v>43</v>
      </c>
      <c r="D55" s="45"/>
      <c r="E55" s="46"/>
      <c r="F55" s="47">
        <f t="shared" si="0"/>
        <v>0.43333333333333335</v>
      </c>
      <c r="G55" s="45"/>
      <c r="H55" s="46"/>
      <c r="I55" s="11"/>
    </row>
    <row r="56" spans="1:9" ht="24.95" customHeight="1" x14ac:dyDescent="0.4">
      <c r="A56" s="131"/>
      <c r="B56" s="43" t="s">
        <v>19</v>
      </c>
      <c r="C56" s="55">
        <v>34</v>
      </c>
      <c r="D56" s="45">
        <f>SUM(C54:C56)</f>
        <v>107</v>
      </c>
      <c r="E56" s="46"/>
      <c r="F56" s="47">
        <f t="shared" si="0"/>
        <v>-0.20930232558139536</v>
      </c>
      <c r="G56" s="48">
        <f>+(D56-D53)/D53</f>
        <v>-6.1403508771929821E-2</v>
      </c>
      <c r="H56" s="46"/>
      <c r="I56" s="11"/>
    </row>
    <row r="57" spans="1:9" ht="24.95" customHeight="1" x14ac:dyDescent="0.4">
      <c r="A57" s="131"/>
      <c r="B57" s="43" t="s">
        <v>20</v>
      </c>
      <c r="C57" s="55">
        <v>27</v>
      </c>
      <c r="D57" s="45"/>
      <c r="E57" s="46"/>
      <c r="F57" s="47">
        <f t="shared" si="0"/>
        <v>-0.20588235294117646</v>
      </c>
      <c r="G57" s="45"/>
      <c r="H57" s="46"/>
      <c r="I57" s="11"/>
    </row>
    <row r="58" spans="1:9" ht="24.95" customHeight="1" x14ac:dyDescent="0.4">
      <c r="A58" s="131"/>
      <c r="B58" s="43" t="s">
        <v>21</v>
      </c>
      <c r="C58" s="55">
        <v>21</v>
      </c>
      <c r="D58" s="45"/>
      <c r="E58" s="46"/>
      <c r="F58" s="47">
        <f t="shared" si="0"/>
        <v>-0.22222222222222221</v>
      </c>
      <c r="G58" s="45"/>
      <c r="H58" s="46"/>
      <c r="I58" s="11"/>
    </row>
    <row r="59" spans="1:9" ht="24.95" customHeight="1" x14ac:dyDescent="0.4">
      <c r="A59" s="131"/>
      <c r="B59" s="43" t="s">
        <v>22</v>
      </c>
      <c r="C59" s="55">
        <v>17</v>
      </c>
      <c r="D59" s="45">
        <f>SUM(C57:C59)</f>
        <v>65</v>
      </c>
      <c r="E59" s="46"/>
      <c r="F59" s="47">
        <f t="shared" si="0"/>
        <v>-0.19047619047619047</v>
      </c>
      <c r="G59" s="48">
        <f>+(D59-D56)/D56</f>
        <v>-0.3925233644859813</v>
      </c>
      <c r="H59" s="46"/>
      <c r="I59" s="11"/>
    </row>
    <row r="60" spans="1:9" ht="24.95" customHeight="1" x14ac:dyDescent="0.4">
      <c r="A60" s="131"/>
      <c r="B60" s="43" t="s">
        <v>23</v>
      </c>
      <c r="C60" s="55">
        <v>25</v>
      </c>
      <c r="D60" s="45"/>
      <c r="E60" s="46"/>
      <c r="F60" s="47">
        <f t="shared" si="0"/>
        <v>0.47058823529411764</v>
      </c>
      <c r="G60" s="45"/>
      <c r="H60" s="46"/>
      <c r="I60" s="11"/>
    </row>
    <row r="61" spans="1:9" ht="24.95" customHeight="1" x14ac:dyDescent="0.4">
      <c r="A61" s="131"/>
      <c r="B61" s="43" t="s">
        <v>24</v>
      </c>
      <c r="C61" s="55">
        <v>6</v>
      </c>
      <c r="D61" s="45"/>
      <c r="E61" s="46"/>
      <c r="F61" s="47" t="s">
        <v>75</v>
      </c>
      <c r="G61" s="45"/>
      <c r="H61" s="46"/>
      <c r="I61" s="11"/>
    </row>
    <row r="62" spans="1:9" ht="24.95" customHeight="1" x14ac:dyDescent="0.4">
      <c r="A62" s="132"/>
      <c r="B62" s="49" t="s">
        <v>25</v>
      </c>
      <c r="C62" s="50">
        <v>4</v>
      </c>
      <c r="D62" s="51">
        <f>SUM(C60:C62)</f>
        <v>35</v>
      </c>
      <c r="E62" s="52">
        <f>SUM(D51:D62)</f>
        <v>321</v>
      </c>
      <c r="F62" s="53" t="s">
        <v>75</v>
      </c>
      <c r="G62" s="54">
        <f>+(D62-D59)/D59</f>
        <v>-0.46153846153846156</v>
      </c>
      <c r="H62" s="57">
        <f>+(E62-E50)/E50</f>
        <v>0.55072463768115942</v>
      </c>
      <c r="I62" s="11"/>
    </row>
    <row r="63" spans="1:9" ht="24.95" customHeight="1" x14ac:dyDescent="0.4">
      <c r="A63" s="130">
        <v>2018</v>
      </c>
      <c r="B63" s="38" t="s">
        <v>14</v>
      </c>
      <c r="C63" s="55">
        <v>32</v>
      </c>
      <c r="D63" s="40"/>
      <c r="E63" s="41"/>
      <c r="F63" s="56" t="s">
        <v>75</v>
      </c>
      <c r="G63" s="40"/>
      <c r="H63" s="41"/>
      <c r="I63" s="11"/>
    </row>
    <row r="64" spans="1:9" ht="24.95" customHeight="1" x14ac:dyDescent="0.4">
      <c r="A64" s="131"/>
      <c r="B64" s="43" t="s">
        <v>15</v>
      </c>
      <c r="C64" s="55">
        <v>9</v>
      </c>
      <c r="D64" s="45"/>
      <c r="E64" s="46"/>
      <c r="F64" s="47">
        <f t="shared" si="0"/>
        <v>-0.71875</v>
      </c>
      <c r="G64" s="45"/>
      <c r="H64" s="46"/>
      <c r="I64" s="11"/>
    </row>
    <row r="65" spans="1:9" ht="24.95" customHeight="1" x14ac:dyDescent="0.4">
      <c r="A65" s="131"/>
      <c r="B65" s="43" t="s">
        <v>16</v>
      </c>
      <c r="C65" s="55">
        <v>11</v>
      </c>
      <c r="D65" s="45">
        <f>SUM(C63:C65)</f>
        <v>52</v>
      </c>
      <c r="E65" s="46"/>
      <c r="F65" s="47">
        <f t="shared" si="0"/>
        <v>0.22222222222222221</v>
      </c>
      <c r="G65" s="48">
        <f>+(D65-D62)/D62</f>
        <v>0.48571428571428571</v>
      </c>
      <c r="H65" s="46"/>
      <c r="I65" s="11"/>
    </row>
    <row r="66" spans="1:9" ht="24.95" customHeight="1" x14ac:dyDescent="0.4">
      <c r="A66" s="131"/>
      <c r="B66" s="43" t="s">
        <v>17</v>
      </c>
      <c r="C66" s="55">
        <v>24</v>
      </c>
      <c r="D66" s="45"/>
      <c r="E66" s="46"/>
      <c r="F66" s="47">
        <f t="shared" si="0"/>
        <v>1.1818181818181819</v>
      </c>
      <c r="G66" s="45"/>
      <c r="H66" s="46"/>
      <c r="I66" s="11"/>
    </row>
    <row r="67" spans="1:9" ht="24.95" customHeight="1" x14ac:dyDescent="0.4">
      <c r="A67" s="131"/>
      <c r="B67" s="43" t="s">
        <v>18</v>
      </c>
      <c r="C67" s="55">
        <v>17</v>
      </c>
      <c r="D67" s="45"/>
      <c r="E67" s="46"/>
      <c r="F67" s="47">
        <f t="shared" si="0"/>
        <v>-0.29166666666666669</v>
      </c>
      <c r="G67" s="45"/>
      <c r="H67" s="46"/>
      <c r="I67" s="11"/>
    </row>
    <row r="68" spans="1:9" ht="24.95" customHeight="1" x14ac:dyDescent="0.4">
      <c r="A68" s="131"/>
      <c r="B68" s="43" t="s">
        <v>19</v>
      </c>
      <c r="C68" s="55">
        <v>12</v>
      </c>
      <c r="D68" s="45">
        <f>SUM(C66:C68)</f>
        <v>53</v>
      </c>
      <c r="E68" s="46"/>
      <c r="F68" s="47">
        <f t="shared" si="0"/>
        <v>-0.29411764705882354</v>
      </c>
      <c r="G68" s="48">
        <f>+(D68-D65)/D65</f>
        <v>1.9230769230769232E-2</v>
      </c>
      <c r="H68" s="46"/>
      <c r="I68" s="11"/>
    </row>
    <row r="69" spans="1:9" ht="24.95" customHeight="1" x14ac:dyDescent="0.4">
      <c r="A69" s="131"/>
      <c r="B69" s="43" t="s">
        <v>20</v>
      </c>
      <c r="C69" s="55">
        <v>24</v>
      </c>
      <c r="D69" s="45"/>
      <c r="E69" s="46"/>
      <c r="F69" s="47" t="s">
        <v>75</v>
      </c>
      <c r="G69" s="45"/>
      <c r="H69" s="46"/>
      <c r="I69" s="11"/>
    </row>
    <row r="70" spans="1:9" ht="24.95" customHeight="1" x14ac:dyDescent="0.4">
      <c r="A70" s="131"/>
      <c r="B70" s="43" t="s">
        <v>21</v>
      </c>
      <c r="C70" s="55">
        <v>24</v>
      </c>
      <c r="D70" s="45"/>
      <c r="E70" s="46"/>
      <c r="F70" s="47">
        <f t="shared" si="0"/>
        <v>0</v>
      </c>
      <c r="G70" s="45"/>
      <c r="H70" s="46"/>
      <c r="I70" s="11"/>
    </row>
    <row r="71" spans="1:9" ht="24.95" customHeight="1" x14ac:dyDescent="0.4">
      <c r="A71" s="131"/>
      <c r="B71" s="43" t="s">
        <v>22</v>
      </c>
      <c r="C71" s="55">
        <v>14</v>
      </c>
      <c r="D71" s="45">
        <f>SUM(C69:C71)</f>
        <v>62</v>
      </c>
      <c r="E71" s="46"/>
      <c r="F71" s="47">
        <f t="shared" si="0"/>
        <v>-0.41666666666666669</v>
      </c>
      <c r="G71" s="48">
        <f>+(D71-D68)/D68</f>
        <v>0.16981132075471697</v>
      </c>
      <c r="H71" s="46"/>
      <c r="I71" s="11"/>
    </row>
    <row r="72" spans="1:9" ht="24.95" customHeight="1" x14ac:dyDescent="0.4">
      <c r="A72" s="131"/>
      <c r="B72" s="43" t="s">
        <v>23</v>
      </c>
      <c r="C72" s="55">
        <v>20</v>
      </c>
      <c r="D72" s="45"/>
      <c r="E72" s="46"/>
      <c r="F72" s="47">
        <f t="shared" si="0"/>
        <v>0.42857142857142855</v>
      </c>
      <c r="G72" s="45"/>
      <c r="H72" s="46"/>
      <c r="I72" s="11"/>
    </row>
    <row r="73" spans="1:9" ht="24.95" customHeight="1" x14ac:dyDescent="0.4">
      <c r="A73" s="131"/>
      <c r="B73" s="43" t="s">
        <v>24</v>
      </c>
      <c r="C73" s="55">
        <v>20</v>
      </c>
      <c r="D73" s="45"/>
      <c r="E73" s="46"/>
      <c r="F73" s="47">
        <f t="shared" si="0"/>
        <v>0</v>
      </c>
      <c r="G73" s="45"/>
      <c r="H73" s="46"/>
      <c r="I73" s="11"/>
    </row>
    <row r="74" spans="1:9" ht="24.95" customHeight="1" x14ac:dyDescent="0.4">
      <c r="A74" s="132"/>
      <c r="B74" s="49" t="s">
        <v>25</v>
      </c>
      <c r="C74" s="50">
        <v>6</v>
      </c>
      <c r="D74" s="51">
        <f>SUM(C72:C74)</f>
        <v>46</v>
      </c>
      <c r="E74" s="52">
        <f>SUM(D63:D74)</f>
        <v>213</v>
      </c>
      <c r="F74" s="53">
        <f t="shared" si="0"/>
        <v>-0.7</v>
      </c>
      <c r="G74" s="54">
        <f>+(D74-D71)/D71</f>
        <v>-0.25806451612903225</v>
      </c>
      <c r="H74" s="57">
        <f>+(E74-E62)/E62</f>
        <v>-0.3364485981308411</v>
      </c>
      <c r="I74" s="11"/>
    </row>
    <row r="75" spans="1:9" ht="24.95" customHeight="1" x14ac:dyDescent="0.4">
      <c r="A75" s="130">
        <v>2019</v>
      </c>
      <c r="B75" s="38" t="s">
        <v>14</v>
      </c>
      <c r="C75" s="55">
        <v>16</v>
      </c>
      <c r="D75" s="40"/>
      <c r="E75" s="41"/>
      <c r="F75" s="56">
        <f t="shared" si="0"/>
        <v>1.6666666666666667</v>
      </c>
      <c r="G75" s="40"/>
      <c r="H75" s="41"/>
      <c r="I75" s="11"/>
    </row>
    <row r="76" spans="1:9" ht="24.95" customHeight="1" x14ac:dyDescent="0.4">
      <c r="A76" s="131"/>
      <c r="B76" s="43" t="s">
        <v>15</v>
      </c>
      <c r="C76" s="55">
        <v>28</v>
      </c>
      <c r="D76" s="45"/>
      <c r="E76" s="46"/>
      <c r="F76" s="47">
        <f t="shared" si="0"/>
        <v>0.75</v>
      </c>
      <c r="G76" s="45"/>
      <c r="H76" s="46"/>
      <c r="I76" s="11"/>
    </row>
    <row r="77" spans="1:9" ht="24.95" customHeight="1" x14ac:dyDescent="0.4">
      <c r="A77" s="131"/>
      <c r="B77" s="43" t="s">
        <v>16</v>
      </c>
      <c r="C77" s="55">
        <v>21</v>
      </c>
      <c r="D77" s="45">
        <f>SUM(C75:C77)</f>
        <v>65</v>
      </c>
      <c r="E77" s="46"/>
      <c r="F77" s="47">
        <f t="shared" si="0"/>
        <v>-0.25</v>
      </c>
      <c r="G77" s="48">
        <f>+(D77-D74)/D74</f>
        <v>0.41304347826086957</v>
      </c>
      <c r="H77" s="46"/>
      <c r="I77" s="11"/>
    </row>
    <row r="78" spans="1:9" ht="24.95" customHeight="1" x14ac:dyDescent="0.4">
      <c r="A78" s="131"/>
      <c r="B78" s="43" t="s">
        <v>17</v>
      </c>
      <c r="C78" s="55">
        <v>23</v>
      </c>
      <c r="D78" s="45"/>
      <c r="E78" s="46"/>
      <c r="F78" s="47">
        <f t="shared" si="0"/>
        <v>9.5238095238095233E-2</v>
      </c>
      <c r="G78" s="45"/>
      <c r="H78" s="46"/>
      <c r="I78" s="11"/>
    </row>
    <row r="79" spans="1:9" ht="24.95" customHeight="1" x14ac:dyDescent="0.4">
      <c r="A79" s="131"/>
      <c r="B79" s="43" t="s">
        <v>18</v>
      </c>
      <c r="C79" s="55">
        <v>18</v>
      </c>
      <c r="D79" s="45"/>
      <c r="E79" s="46"/>
      <c r="F79" s="47">
        <f t="shared" si="0"/>
        <v>-0.21739130434782608</v>
      </c>
      <c r="G79" s="45"/>
      <c r="H79" s="46"/>
      <c r="I79" s="11"/>
    </row>
    <row r="80" spans="1:9" ht="24.95" customHeight="1" x14ac:dyDescent="0.4">
      <c r="A80" s="131"/>
      <c r="B80" s="43" t="s">
        <v>19</v>
      </c>
      <c r="C80" s="55">
        <v>11</v>
      </c>
      <c r="D80" s="45">
        <f>SUM(C78:C80)</f>
        <v>52</v>
      </c>
      <c r="E80" s="46"/>
      <c r="F80" s="47">
        <f t="shared" si="0"/>
        <v>-0.3888888888888889</v>
      </c>
      <c r="G80" s="48">
        <f>+(D80-D77)/D77</f>
        <v>-0.2</v>
      </c>
      <c r="H80" s="46"/>
      <c r="I80" s="11"/>
    </row>
    <row r="81" spans="1:9" ht="24.95" customHeight="1" x14ac:dyDescent="0.4">
      <c r="A81" s="131"/>
      <c r="B81" s="43" t="s">
        <v>20</v>
      </c>
      <c r="C81" s="55">
        <v>30</v>
      </c>
      <c r="D81" s="45"/>
      <c r="E81" s="46"/>
      <c r="F81" s="47">
        <f t="shared" ref="F81:F98" si="1">+(C81-C80)/C80</f>
        <v>1.7272727272727273</v>
      </c>
      <c r="G81" s="45"/>
      <c r="H81" s="46"/>
      <c r="I81" s="11"/>
    </row>
    <row r="82" spans="1:9" ht="24.95" customHeight="1" x14ac:dyDescent="0.4">
      <c r="A82" s="131"/>
      <c r="B82" s="43" t="s">
        <v>21</v>
      </c>
      <c r="C82" s="55">
        <v>34</v>
      </c>
      <c r="D82" s="45"/>
      <c r="E82" s="46"/>
      <c r="F82" s="47">
        <f t="shared" si="1"/>
        <v>0.13333333333333333</v>
      </c>
      <c r="G82" s="45"/>
      <c r="H82" s="46"/>
      <c r="I82" s="11"/>
    </row>
    <row r="83" spans="1:9" ht="24.95" customHeight="1" x14ac:dyDescent="0.4">
      <c r="A83" s="131"/>
      <c r="B83" s="43" t="s">
        <v>22</v>
      </c>
      <c r="C83" s="55">
        <v>29</v>
      </c>
      <c r="D83" s="45">
        <f>SUM(C81:C83)</f>
        <v>93</v>
      </c>
      <c r="E83" s="46"/>
      <c r="F83" s="47">
        <f t="shared" si="1"/>
        <v>-0.14705882352941177</v>
      </c>
      <c r="G83" s="48">
        <f>+(D83-D80)/D80</f>
        <v>0.78846153846153844</v>
      </c>
      <c r="H83" s="46"/>
      <c r="I83" s="11"/>
    </row>
    <row r="84" spans="1:9" ht="24.95" customHeight="1" x14ac:dyDescent="0.4">
      <c r="A84" s="131"/>
      <c r="B84" s="43" t="s">
        <v>23</v>
      </c>
      <c r="C84" s="55">
        <v>28</v>
      </c>
      <c r="D84" s="45"/>
      <c r="E84" s="46"/>
      <c r="F84" s="47">
        <f t="shared" si="1"/>
        <v>-3.4482758620689655E-2</v>
      </c>
      <c r="G84" s="45"/>
      <c r="H84" s="46"/>
      <c r="I84" s="11"/>
    </row>
    <row r="85" spans="1:9" ht="24.95" customHeight="1" x14ac:dyDescent="0.4">
      <c r="A85" s="131"/>
      <c r="B85" s="43" t="s">
        <v>24</v>
      </c>
      <c r="C85" s="55">
        <v>16</v>
      </c>
      <c r="D85" s="45"/>
      <c r="E85" s="46"/>
      <c r="F85" s="47">
        <f t="shared" si="1"/>
        <v>-0.42857142857142855</v>
      </c>
      <c r="G85" s="45"/>
      <c r="H85" s="46"/>
      <c r="I85" s="11"/>
    </row>
    <row r="86" spans="1:9" ht="24.95" customHeight="1" x14ac:dyDescent="0.4">
      <c r="A86" s="132"/>
      <c r="B86" s="49" t="s">
        <v>25</v>
      </c>
      <c r="C86" s="50">
        <v>25</v>
      </c>
      <c r="D86" s="51">
        <f>SUM(C84:C86)</f>
        <v>69</v>
      </c>
      <c r="E86" s="52">
        <f>SUM(D75:D86)</f>
        <v>279</v>
      </c>
      <c r="F86" s="53">
        <f t="shared" si="1"/>
        <v>0.5625</v>
      </c>
      <c r="G86" s="54">
        <f>+(D86-D83)/D83</f>
        <v>-0.25806451612903225</v>
      </c>
      <c r="H86" s="57">
        <f>+(E86-E74)/E74</f>
        <v>0.30985915492957744</v>
      </c>
      <c r="I86" s="11"/>
    </row>
    <row r="87" spans="1:9" ht="24.95" customHeight="1" x14ac:dyDescent="0.4">
      <c r="A87" s="130">
        <v>2020</v>
      </c>
      <c r="B87" s="38" t="s">
        <v>14</v>
      </c>
      <c r="C87" s="55">
        <v>35</v>
      </c>
      <c r="D87" s="40"/>
      <c r="E87" s="41"/>
      <c r="F87" s="56">
        <f t="shared" si="1"/>
        <v>0.4</v>
      </c>
      <c r="G87" s="40"/>
      <c r="H87" s="41"/>
      <c r="I87" s="11"/>
    </row>
    <row r="88" spans="1:9" ht="24.95" customHeight="1" x14ac:dyDescent="0.4">
      <c r="A88" s="131"/>
      <c r="B88" s="43" t="s">
        <v>15</v>
      </c>
      <c r="C88" s="55">
        <v>28</v>
      </c>
      <c r="D88" s="45"/>
      <c r="E88" s="46"/>
      <c r="F88" s="47">
        <f t="shared" si="1"/>
        <v>-0.2</v>
      </c>
      <c r="G88" s="45"/>
      <c r="H88" s="46"/>
      <c r="I88" s="11"/>
    </row>
    <row r="89" spans="1:9" ht="24.95" customHeight="1" x14ac:dyDescent="0.4">
      <c r="A89" s="131"/>
      <c r="B89" s="43" t="s">
        <v>16</v>
      </c>
      <c r="C89" s="55">
        <v>20</v>
      </c>
      <c r="D89" s="45">
        <f>SUM(C87:C89)</f>
        <v>83</v>
      </c>
      <c r="E89" s="46"/>
      <c r="F89" s="47">
        <f t="shared" si="1"/>
        <v>-0.2857142857142857</v>
      </c>
      <c r="G89" s="48">
        <f>+(D89-D86)/D86</f>
        <v>0.20289855072463769</v>
      </c>
      <c r="H89" s="46"/>
      <c r="I89" s="11"/>
    </row>
    <row r="90" spans="1:9" ht="24.95" customHeight="1" x14ac:dyDescent="0.4">
      <c r="A90" s="131"/>
      <c r="B90" s="43" t="s">
        <v>17</v>
      </c>
      <c r="C90" s="55">
        <v>6</v>
      </c>
      <c r="D90" s="45"/>
      <c r="E90" s="46"/>
      <c r="F90" s="47">
        <f t="shared" si="1"/>
        <v>-0.7</v>
      </c>
      <c r="G90" s="45"/>
      <c r="H90" s="46"/>
      <c r="I90" s="11"/>
    </row>
    <row r="91" spans="1:9" ht="24.95" customHeight="1" x14ac:dyDescent="0.4">
      <c r="A91" s="131"/>
      <c r="B91" s="43" t="s">
        <v>18</v>
      </c>
      <c r="C91" s="55">
        <v>10</v>
      </c>
      <c r="D91" s="45"/>
      <c r="E91" s="46"/>
      <c r="F91" s="47">
        <f t="shared" si="1"/>
        <v>0.66666666666666663</v>
      </c>
      <c r="G91" s="45"/>
      <c r="H91" s="46"/>
      <c r="I91" s="11"/>
    </row>
    <row r="92" spans="1:9" ht="24.95" customHeight="1" x14ac:dyDescent="0.4">
      <c r="A92" s="131"/>
      <c r="B92" s="43" t="s">
        <v>19</v>
      </c>
      <c r="C92" s="55">
        <v>13</v>
      </c>
      <c r="D92" s="45">
        <f>SUM(C90:C92)</f>
        <v>29</v>
      </c>
      <c r="E92" s="46"/>
      <c r="F92" s="47">
        <f t="shared" si="1"/>
        <v>0.3</v>
      </c>
      <c r="G92" s="48">
        <f>+(D92-D89)/D89</f>
        <v>-0.6506024096385542</v>
      </c>
      <c r="H92" s="46"/>
      <c r="I92" s="11"/>
    </row>
    <row r="93" spans="1:9" ht="24.95" customHeight="1" x14ac:dyDescent="0.4">
      <c r="A93" s="131"/>
      <c r="B93" s="43" t="s">
        <v>20</v>
      </c>
      <c r="C93" s="55">
        <v>22</v>
      </c>
      <c r="D93" s="45"/>
      <c r="E93" s="46"/>
      <c r="F93" s="47">
        <f t="shared" si="1"/>
        <v>0.69230769230769229</v>
      </c>
      <c r="G93" s="45"/>
      <c r="H93" s="46"/>
      <c r="I93" s="11"/>
    </row>
    <row r="94" spans="1:9" ht="24.95" customHeight="1" x14ac:dyDescent="0.4">
      <c r="A94" s="131"/>
      <c r="B94" s="43" t="s">
        <v>21</v>
      </c>
      <c r="C94" s="55">
        <v>22</v>
      </c>
      <c r="D94" s="45"/>
      <c r="E94" s="46"/>
      <c r="F94" s="47">
        <f t="shared" si="1"/>
        <v>0</v>
      </c>
      <c r="G94" s="45"/>
      <c r="H94" s="46"/>
      <c r="I94" s="11"/>
    </row>
    <row r="95" spans="1:9" ht="24.95" customHeight="1" x14ac:dyDescent="0.4">
      <c r="A95" s="131"/>
      <c r="B95" s="43" t="s">
        <v>22</v>
      </c>
      <c r="C95" s="55">
        <v>18</v>
      </c>
      <c r="D95" s="45">
        <f>SUM(C93:C95)</f>
        <v>62</v>
      </c>
      <c r="E95" s="46"/>
      <c r="F95" s="47">
        <f t="shared" si="1"/>
        <v>-0.18181818181818182</v>
      </c>
      <c r="G95" s="48">
        <f>+(D95-D92)/D92</f>
        <v>1.1379310344827587</v>
      </c>
      <c r="H95" s="46"/>
      <c r="I95" s="11"/>
    </row>
    <row r="96" spans="1:9" ht="24.95" customHeight="1" x14ac:dyDescent="0.4">
      <c r="A96" s="131"/>
      <c r="B96" s="43" t="s">
        <v>23</v>
      </c>
      <c r="C96" s="55">
        <v>35</v>
      </c>
      <c r="D96" s="45"/>
      <c r="E96" s="46"/>
      <c r="F96" s="47">
        <f t="shared" si="1"/>
        <v>0.94444444444444442</v>
      </c>
      <c r="G96" s="45"/>
      <c r="H96" s="46"/>
      <c r="I96" s="11"/>
    </row>
    <row r="97" spans="1:9" ht="24.95" customHeight="1" x14ac:dyDescent="0.4">
      <c r="A97" s="131"/>
      <c r="B97" s="43" t="s">
        <v>24</v>
      </c>
      <c r="C97" s="55">
        <v>19</v>
      </c>
      <c r="D97" s="45"/>
      <c r="E97" s="46"/>
      <c r="F97" s="47">
        <f t="shared" si="1"/>
        <v>-0.45714285714285713</v>
      </c>
      <c r="G97" s="45"/>
      <c r="H97" s="46"/>
      <c r="I97" s="11"/>
    </row>
    <row r="98" spans="1:9" ht="24.95" customHeight="1" x14ac:dyDescent="0.4">
      <c r="A98" s="132"/>
      <c r="B98" s="49" t="s">
        <v>25</v>
      </c>
      <c r="C98" s="50">
        <v>29</v>
      </c>
      <c r="D98" s="51">
        <f>SUM(C96:C98)</f>
        <v>83</v>
      </c>
      <c r="E98" s="52">
        <f>SUM(D87:D98)</f>
        <v>257</v>
      </c>
      <c r="F98" s="53">
        <f t="shared" si="1"/>
        <v>0.52631578947368418</v>
      </c>
      <c r="G98" s="54">
        <f>+(D98-D95)/D95</f>
        <v>0.33870967741935482</v>
      </c>
      <c r="H98" s="57">
        <f>+(E98-E86)/E86</f>
        <v>-7.8853046594982074E-2</v>
      </c>
      <c r="I98" s="11"/>
    </row>
    <row r="99" spans="1:9" ht="24.95" customHeight="1" x14ac:dyDescent="0.4">
      <c r="A99" s="130">
        <v>2021</v>
      </c>
      <c r="B99" s="38" t="s">
        <v>14</v>
      </c>
      <c r="C99" s="58">
        <v>18</v>
      </c>
      <c r="D99" s="40"/>
      <c r="E99" s="41"/>
      <c r="F99" s="59">
        <f>+(C99-C98)/C98</f>
        <v>-0.37931034482758619</v>
      </c>
      <c r="G99" s="60"/>
      <c r="H99" s="41"/>
      <c r="I99" s="11"/>
    </row>
    <row r="100" spans="1:9" ht="24.95" customHeight="1" x14ac:dyDescent="0.4">
      <c r="A100" s="131"/>
      <c r="B100" s="43" t="s">
        <v>15</v>
      </c>
      <c r="C100" s="55">
        <v>44</v>
      </c>
      <c r="D100" s="45"/>
      <c r="E100" s="46"/>
      <c r="F100" s="59">
        <f>+(C100-C99)/C99</f>
        <v>1.4444444444444444</v>
      </c>
      <c r="G100" s="61"/>
      <c r="H100" s="46"/>
      <c r="I100" s="11"/>
    </row>
    <row r="101" spans="1:9" ht="24.95" customHeight="1" x14ac:dyDescent="0.4">
      <c r="A101" s="131"/>
      <c r="B101" s="43" t="s">
        <v>16</v>
      </c>
      <c r="C101" s="55">
        <v>40</v>
      </c>
      <c r="D101" s="45">
        <f>SUM(C99:C101)</f>
        <v>102</v>
      </c>
      <c r="E101" s="46"/>
      <c r="F101" s="59">
        <f t="shared" ref="F101:F106" si="2">+(C101-C100)/C100</f>
        <v>-9.0909090909090912E-2</v>
      </c>
      <c r="G101" s="62">
        <f>+(D101-D98)/D98</f>
        <v>0.2289156626506024</v>
      </c>
      <c r="H101" s="46"/>
      <c r="I101" s="11"/>
    </row>
    <row r="102" spans="1:9" ht="24.95" customHeight="1" x14ac:dyDescent="0.4">
      <c r="A102" s="131"/>
      <c r="B102" s="43" t="s">
        <v>17</v>
      </c>
      <c r="C102" s="55">
        <v>33</v>
      </c>
      <c r="D102" s="45"/>
      <c r="E102" s="46"/>
      <c r="F102" s="59">
        <f t="shared" si="2"/>
        <v>-0.17499999999999999</v>
      </c>
      <c r="G102" s="61"/>
      <c r="H102" s="46"/>
      <c r="I102" s="11"/>
    </row>
    <row r="103" spans="1:9" ht="24.95" customHeight="1" x14ac:dyDescent="0.4">
      <c r="A103" s="131"/>
      <c r="B103" s="43" t="s">
        <v>18</v>
      </c>
      <c r="C103" s="55">
        <v>33</v>
      </c>
      <c r="D103" s="45"/>
      <c r="E103" s="46"/>
      <c r="F103" s="59">
        <f t="shared" si="2"/>
        <v>0</v>
      </c>
      <c r="G103" s="61"/>
      <c r="H103" s="46"/>
      <c r="I103" s="11"/>
    </row>
    <row r="104" spans="1:9" ht="24.95" customHeight="1" x14ac:dyDescent="0.4">
      <c r="A104" s="131"/>
      <c r="B104" s="43" t="s">
        <v>19</v>
      </c>
      <c r="C104" s="55">
        <v>28</v>
      </c>
      <c r="D104" s="45">
        <f>SUM(C102:C104)</f>
        <v>94</v>
      </c>
      <c r="E104" s="46"/>
      <c r="F104" s="59">
        <f>+(C104-C103)/C103</f>
        <v>-0.15151515151515152</v>
      </c>
      <c r="G104" s="62">
        <f>+(D104-D101)/D101</f>
        <v>-7.8431372549019607E-2</v>
      </c>
      <c r="H104" s="46"/>
      <c r="I104" s="11"/>
    </row>
    <row r="105" spans="1:9" ht="24.95" customHeight="1" x14ac:dyDescent="0.4">
      <c r="A105" s="131"/>
      <c r="B105" s="43" t="s">
        <v>20</v>
      </c>
      <c r="C105" s="55">
        <v>63</v>
      </c>
      <c r="D105" s="63"/>
      <c r="E105" s="64"/>
      <c r="F105" s="59">
        <f t="shared" si="2"/>
        <v>1.25</v>
      </c>
      <c r="G105" s="65"/>
      <c r="H105" s="64"/>
      <c r="I105" s="11"/>
    </row>
    <row r="106" spans="1:9" ht="24.95" customHeight="1" x14ac:dyDescent="0.4">
      <c r="A106" s="131"/>
      <c r="B106" s="43" t="s">
        <v>21</v>
      </c>
      <c r="C106" s="55">
        <v>42</v>
      </c>
      <c r="D106" s="63"/>
      <c r="E106" s="64"/>
      <c r="F106" s="59">
        <f t="shared" si="2"/>
        <v>-0.33333333333333331</v>
      </c>
      <c r="G106" s="65"/>
      <c r="H106" s="64"/>
      <c r="I106" s="11"/>
    </row>
    <row r="107" spans="1:9" ht="24.95" customHeight="1" x14ac:dyDescent="0.4">
      <c r="A107" s="131"/>
      <c r="B107" s="66" t="s">
        <v>22</v>
      </c>
      <c r="C107" s="55">
        <v>84</v>
      </c>
      <c r="D107" s="63">
        <f>SUM(C105:C107)</f>
        <v>189</v>
      </c>
      <c r="E107" s="64"/>
      <c r="F107" s="59">
        <f>+(C107-C106)/C106</f>
        <v>1</v>
      </c>
      <c r="G107" s="65">
        <f>+(D107-D104)/D104</f>
        <v>1.0106382978723405</v>
      </c>
      <c r="H107" s="64"/>
      <c r="I107" s="11"/>
    </row>
    <row r="108" spans="1:9" ht="24.95" customHeight="1" x14ac:dyDescent="0.4">
      <c r="A108" s="131"/>
      <c r="B108" s="66" t="s">
        <v>23</v>
      </c>
      <c r="C108" s="55">
        <v>87</v>
      </c>
      <c r="D108" s="63"/>
      <c r="E108" s="64"/>
      <c r="F108" s="59">
        <f>+(C108-C107)/C107</f>
        <v>3.5714285714285712E-2</v>
      </c>
      <c r="G108" s="65"/>
      <c r="H108" s="64"/>
      <c r="I108" s="11"/>
    </row>
    <row r="109" spans="1:9" ht="24.95" customHeight="1" x14ac:dyDescent="0.4">
      <c r="A109" s="131"/>
      <c r="B109" s="66" t="s">
        <v>24</v>
      </c>
      <c r="C109" s="55">
        <v>53</v>
      </c>
      <c r="D109" s="63"/>
      <c r="E109" s="64"/>
      <c r="F109" s="59">
        <f t="shared" ref="F109:F110" si="3">+(C109-C108)/C108</f>
        <v>-0.39080459770114945</v>
      </c>
      <c r="G109" s="65"/>
      <c r="H109" s="64"/>
      <c r="I109" s="11"/>
    </row>
    <row r="110" spans="1:9" ht="24.95" customHeight="1" x14ac:dyDescent="0.4">
      <c r="A110" s="132"/>
      <c r="B110" s="49" t="s">
        <v>25</v>
      </c>
      <c r="C110" s="67">
        <v>32</v>
      </c>
      <c r="D110" s="51">
        <f>SUM(C108:C110)</f>
        <v>172</v>
      </c>
      <c r="E110" s="52">
        <f>+SUM(C99:C110)</f>
        <v>557</v>
      </c>
      <c r="F110" s="68">
        <f t="shared" si="3"/>
        <v>-0.39622641509433965</v>
      </c>
      <c r="G110" s="69">
        <f>+(D110-D107)/D107</f>
        <v>-8.9947089947089942E-2</v>
      </c>
      <c r="H110" s="70">
        <f>+(E110-E98)/E98</f>
        <v>1.1673151750972763</v>
      </c>
      <c r="I110" s="11"/>
    </row>
    <row r="111" spans="1:9" ht="24.95" customHeight="1" x14ac:dyDescent="0.4">
      <c r="A111" s="126">
        <v>2022</v>
      </c>
      <c r="B111" s="38" t="s">
        <v>14</v>
      </c>
      <c r="C111" s="71">
        <v>72</v>
      </c>
      <c r="D111" s="72"/>
      <c r="E111" s="41"/>
      <c r="F111" s="73">
        <f>+(C111-C110)/C110</f>
        <v>1.25</v>
      </c>
      <c r="G111" s="72"/>
      <c r="H111" s="41"/>
      <c r="I111" s="11"/>
    </row>
    <row r="112" spans="1:9" ht="24.95" customHeight="1" x14ac:dyDescent="0.4">
      <c r="A112" s="127"/>
      <c r="B112" s="43" t="s">
        <v>15</v>
      </c>
      <c r="C112" s="61">
        <v>17</v>
      </c>
      <c r="D112" s="63"/>
      <c r="E112" s="46"/>
      <c r="F112" s="74">
        <f t="shared" ref="F112" si="4">+(C112-C111)/C111</f>
        <v>-0.76388888888888884</v>
      </c>
      <c r="G112" s="45"/>
      <c r="H112" s="46"/>
      <c r="I112" s="11"/>
    </row>
    <row r="113" spans="1:9" ht="24.95" customHeight="1" x14ac:dyDescent="0.4">
      <c r="A113" s="127"/>
      <c r="B113" s="66" t="s">
        <v>16</v>
      </c>
      <c r="C113" s="75">
        <v>54</v>
      </c>
      <c r="D113" s="76">
        <f>SUM(C111:C113)</f>
        <v>143</v>
      </c>
      <c r="E113" s="77"/>
      <c r="F113" s="78">
        <f>+(C113-C112)/C112</f>
        <v>2.1764705882352939</v>
      </c>
      <c r="G113" s="79">
        <f>+(D113-D110)/D110</f>
        <v>-0.16860465116279069</v>
      </c>
      <c r="H113" s="64"/>
      <c r="I113" s="11"/>
    </row>
    <row r="114" spans="1:9" ht="24.95" customHeight="1" x14ac:dyDescent="0.4">
      <c r="A114" s="127"/>
      <c r="B114" s="66" t="s">
        <v>17</v>
      </c>
      <c r="C114" s="80">
        <v>25</v>
      </c>
      <c r="D114" s="81"/>
      <c r="E114" s="64"/>
      <c r="F114" s="78">
        <f>+(C114-C113)/C113</f>
        <v>-0.53703703703703709</v>
      </c>
      <c r="G114" s="79"/>
      <c r="H114" s="64"/>
      <c r="I114" s="11"/>
    </row>
    <row r="115" spans="1:9" ht="24.95" customHeight="1" x14ac:dyDescent="0.4">
      <c r="A115" s="127"/>
      <c r="B115" s="66" t="s">
        <v>18</v>
      </c>
      <c r="C115" s="80">
        <v>59</v>
      </c>
      <c r="D115" s="63"/>
      <c r="E115" s="64"/>
      <c r="F115" s="82">
        <f t="shared" ref="F115:F121" si="5">+(C115-C114)/C114</f>
        <v>1.36</v>
      </c>
      <c r="G115" s="79"/>
      <c r="H115" s="64"/>
      <c r="I115" s="11"/>
    </row>
    <row r="116" spans="1:9" ht="24.95" customHeight="1" x14ac:dyDescent="0.4">
      <c r="A116" s="127"/>
      <c r="B116" s="66" t="s">
        <v>19</v>
      </c>
      <c r="C116" s="80">
        <v>29</v>
      </c>
      <c r="D116" s="63">
        <f>SUM(C114:C116)</f>
        <v>113</v>
      </c>
      <c r="E116" s="64"/>
      <c r="F116" s="82">
        <f t="shared" si="5"/>
        <v>-0.50847457627118642</v>
      </c>
      <c r="G116" s="79">
        <f>+(D116-D113)/D113</f>
        <v>-0.20979020979020979</v>
      </c>
      <c r="H116" s="64"/>
      <c r="I116" s="11"/>
    </row>
    <row r="117" spans="1:9" ht="24.95" customHeight="1" x14ac:dyDescent="0.4">
      <c r="A117" s="127"/>
      <c r="B117" s="66" t="s">
        <v>20</v>
      </c>
      <c r="C117" s="80">
        <v>20</v>
      </c>
      <c r="D117" s="63"/>
      <c r="E117" s="64"/>
      <c r="F117" s="82">
        <f t="shared" si="5"/>
        <v>-0.31034482758620691</v>
      </c>
      <c r="G117" s="79"/>
      <c r="H117" s="64"/>
      <c r="I117" s="11"/>
    </row>
    <row r="118" spans="1:9" ht="24.95" customHeight="1" x14ac:dyDescent="0.4">
      <c r="A118" s="127"/>
      <c r="B118" s="66" t="s">
        <v>21</v>
      </c>
      <c r="C118" s="80">
        <v>24</v>
      </c>
      <c r="D118" s="63"/>
      <c r="E118" s="64"/>
      <c r="F118" s="82">
        <f t="shared" si="5"/>
        <v>0.2</v>
      </c>
      <c r="G118" s="79"/>
      <c r="H118" s="64"/>
      <c r="I118" s="11"/>
    </row>
    <row r="119" spans="1:9" ht="24.95" customHeight="1" x14ac:dyDescent="0.4">
      <c r="A119" s="127"/>
      <c r="B119" s="66" t="s">
        <v>22</v>
      </c>
      <c r="C119" s="80">
        <v>31</v>
      </c>
      <c r="D119" s="63">
        <f>SUM(C117:C119)</f>
        <v>75</v>
      </c>
      <c r="E119" s="64"/>
      <c r="F119" s="82">
        <f>+(C119-C118)/C118</f>
        <v>0.29166666666666669</v>
      </c>
      <c r="G119" s="79">
        <f>+(D119-D116)/D116</f>
        <v>-0.33628318584070799</v>
      </c>
      <c r="H119" s="64"/>
      <c r="I119" s="11"/>
    </row>
    <row r="120" spans="1:9" ht="24.95" customHeight="1" x14ac:dyDescent="0.4">
      <c r="A120" s="127"/>
      <c r="B120" s="66" t="s">
        <v>23</v>
      </c>
      <c r="C120" s="80">
        <v>17</v>
      </c>
      <c r="D120" s="63"/>
      <c r="E120" s="64"/>
      <c r="F120" s="82">
        <f t="shared" si="5"/>
        <v>-0.45161290322580644</v>
      </c>
      <c r="G120" s="79"/>
      <c r="H120" s="64"/>
      <c r="I120" s="11"/>
    </row>
    <row r="121" spans="1:9" ht="24.95" customHeight="1" x14ac:dyDescent="0.4">
      <c r="A121" s="127"/>
      <c r="B121" s="66" t="s">
        <v>24</v>
      </c>
      <c r="C121" s="80">
        <v>15</v>
      </c>
      <c r="D121" s="63"/>
      <c r="E121" s="64"/>
      <c r="F121" s="82">
        <f t="shared" si="5"/>
        <v>-0.11764705882352941</v>
      </c>
      <c r="G121" s="79"/>
      <c r="H121" s="64"/>
      <c r="I121" s="11"/>
    </row>
    <row r="122" spans="1:9" ht="24.95" customHeight="1" x14ac:dyDescent="0.4">
      <c r="A122" s="128"/>
      <c r="B122" s="83" t="s">
        <v>25</v>
      </c>
      <c r="C122" s="84">
        <v>19</v>
      </c>
      <c r="D122" s="51">
        <v>51</v>
      </c>
      <c r="E122" s="85">
        <f>+SUM(C111:C122)</f>
        <v>382</v>
      </c>
      <c r="F122" s="82">
        <f>+(C122-C121)/C121</f>
        <v>0.26666666666666666</v>
      </c>
      <c r="G122" s="97">
        <f>+(D122-D119)/D119</f>
        <v>-0.32</v>
      </c>
      <c r="H122" s="89">
        <f>+(E122-E110)/E110</f>
        <v>-0.31418312387791741</v>
      </c>
      <c r="I122" s="11"/>
    </row>
    <row r="123" spans="1:9" ht="24.95" customHeight="1" x14ac:dyDescent="0.4">
      <c r="A123" s="88">
        <v>2023</v>
      </c>
      <c r="B123" s="66" t="s">
        <v>14</v>
      </c>
      <c r="C123" s="80">
        <v>22</v>
      </c>
      <c r="D123" s="80"/>
      <c r="E123" s="93"/>
      <c r="F123" s="95">
        <f>+(C123-C122)/C122</f>
        <v>0.15789473684210525</v>
      </c>
      <c r="G123" s="96"/>
      <c r="H123" s="61"/>
    </row>
    <row r="124" spans="1:9" ht="24.95" customHeight="1" x14ac:dyDescent="0.4">
      <c r="A124" s="86"/>
      <c r="B124" s="66" t="s">
        <v>15</v>
      </c>
      <c r="C124" s="80">
        <v>22</v>
      </c>
      <c r="D124" s="61"/>
      <c r="E124" s="64"/>
      <c r="F124" s="59">
        <f t="shared" ref="F124:F146" si="6">+(C124-C123)/C123</f>
        <v>0</v>
      </c>
      <c r="G124" s="94"/>
      <c r="H124" s="61"/>
    </row>
    <row r="125" spans="1:9" ht="24.95" customHeight="1" x14ac:dyDescent="0.4">
      <c r="A125" s="86"/>
      <c r="B125" s="66" t="s">
        <v>16</v>
      </c>
      <c r="C125" s="45">
        <v>22</v>
      </c>
      <c r="D125" s="61">
        <v>66</v>
      </c>
      <c r="E125" s="64"/>
      <c r="F125" s="59">
        <f t="shared" si="6"/>
        <v>0</v>
      </c>
      <c r="G125" s="94">
        <f t="shared" ref="G125:G146" si="7">+(D125-D122)/D122</f>
        <v>0.29411764705882354</v>
      </c>
      <c r="H125" s="61"/>
    </row>
    <row r="126" spans="1:9" ht="24.95" customHeight="1" x14ac:dyDescent="0.4">
      <c r="A126" s="33"/>
      <c r="B126" s="66" t="s">
        <v>17</v>
      </c>
      <c r="C126" s="90">
        <v>21</v>
      </c>
      <c r="D126" s="61"/>
      <c r="E126" s="64"/>
      <c r="F126" s="59">
        <f t="shared" si="6"/>
        <v>-4.5454545454545456E-2</v>
      </c>
      <c r="G126" s="94"/>
      <c r="H126" s="61"/>
    </row>
    <row r="127" spans="1:9" ht="24.95" customHeight="1" x14ac:dyDescent="0.4">
      <c r="A127" s="33"/>
      <c r="B127" s="66" t="s">
        <v>18</v>
      </c>
      <c r="C127" s="80">
        <v>31</v>
      </c>
      <c r="D127" s="61"/>
      <c r="E127" s="64"/>
      <c r="F127" s="59">
        <f t="shared" si="6"/>
        <v>0.47619047619047616</v>
      </c>
      <c r="G127" s="94"/>
      <c r="H127" s="61"/>
    </row>
    <row r="128" spans="1:9" ht="24.95" customHeight="1" x14ac:dyDescent="0.4">
      <c r="A128" s="33"/>
      <c r="B128" s="66" t="s">
        <v>19</v>
      </c>
      <c r="C128" s="80">
        <v>31</v>
      </c>
      <c r="D128" s="61">
        <v>83</v>
      </c>
      <c r="E128" s="64"/>
      <c r="F128" s="59">
        <f t="shared" si="6"/>
        <v>0</v>
      </c>
      <c r="G128" s="94">
        <f t="shared" si="7"/>
        <v>0.25757575757575757</v>
      </c>
      <c r="H128" s="61"/>
    </row>
    <row r="129" spans="1:9" ht="24.95" customHeight="1" x14ac:dyDescent="0.4">
      <c r="A129" s="33"/>
      <c r="B129" s="66" t="s">
        <v>20</v>
      </c>
      <c r="C129" s="90">
        <v>24</v>
      </c>
      <c r="D129" s="61"/>
      <c r="E129" s="64"/>
      <c r="F129" s="59">
        <f t="shared" si="6"/>
        <v>-0.22580645161290322</v>
      </c>
      <c r="G129" s="94"/>
      <c r="H129" s="61"/>
    </row>
    <row r="130" spans="1:9" ht="24.95" customHeight="1" x14ac:dyDescent="0.4">
      <c r="A130" s="33"/>
      <c r="B130" s="43" t="s">
        <v>21</v>
      </c>
      <c r="C130" s="71">
        <v>12</v>
      </c>
      <c r="D130" s="61"/>
      <c r="E130" s="64"/>
      <c r="F130" s="59">
        <f t="shared" si="6"/>
        <v>-0.5</v>
      </c>
      <c r="G130" s="94" t="e">
        <f t="shared" si="7"/>
        <v>#DIV/0!</v>
      </c>
      <c r="H130" s="80"/>
    </row>
    <row r="131" spans="1:9" ht="24.95" customHeight="1" x14ac:dyDescent="0.4">
      <c r="A131" s="33"/>
      <c r="B131" s="43" t="s">
        <v>22</v>
      </c>
      <c r="C131" s="98">
        <v>24</v>
      </c>
      <c r="D131" s="33">
        <v>60</v>
      </c>
      <c r="E131" s="43"/>
      <c r="F131" s="59">
        <f t="shared" si="6"/>
        <v>1</v>
      </c>
      <c r="G131" s="100">
        <f t="shared" si="7"/>
        <v>-0.27710843373493976</v>
      </c>
      <c r="H131" s="101"/>
      <c r="I131" s="11"/>
    </row>
    <row r="132" spans="1:9" ht="26.25" customHeight="1" x14ac:dyDescent="0.4">
      <c r="A132" s="33"/>
      <c r="B132" s="43" t="s">
        <v>23</v>
      </c>
      <c r="C132" s="98">
        <v>25</v>
      </c>
      <c r="D132" s="33"/>
      <c r="E132" s="43"/>
      <c r="F132" s="59"/>
      <c r="G132" s="100"/>
      <c r="H132" s="72"/>
    </row>
    <row r="133" spans="1:9" ht="26.25" customHeight="1" x14ac:dyDescent="0.4">
      <c r="A133" s="33"/>
      <c r="B133" s="43" t="s">
        <v>24</v>
      </c>
      <c r="C133" s="71">
        <v>20</v>
      </c>
      <c r="D133" s="61"/>
      <c r="E133" s="99"/>
      <c r="F133" s="59"/>
      <c r="G133" s="100"/>
      <c r="H133" s="72"/>
    </row>
    <row r="134" spans="1:9" ht="33" customHeight="1" x14ac:dyDescent="0.4">
      <c r="A134" s="91"/>
      <c r="B134" s="49" t="s">
        <v>25</v>
      </c>
      <c r="C134" s="92">
        <v>39</v>
      </c>
      <c r="D134" s="92">
        <v>84</v>
      </c>
      <c r="E134" s="49"/>
      <c r="F134" s="102">
        <f t="shared" si="6"/>
        <v>0.95</v>
      </c>
      <c r="G134" s="103">
        <f t="shared" si="7"/>
        <v>0.4</v>
      </c>
      <c r="H134" s="51"/>
    </row>
    <row r="135" spans="1:9" ht="33" customHeight="1" x14ac:dyDescent="0.4">
      <c r="A135" s="86">
        <v>2024</v>
      </c>
      <c r="B135" s="110" t="s">
        <v>14</v>
      </c>
      <c r="C135" s="71">
        <v>24</v>
      </c>
      <c r="D135" s="71"/>
      <c r="E135" s="38"/>
      <c r="F135" s="60"/>
      <c r="G135" s="72"/>
      <c r="H135" s="72"/>
    </row>
    <row r="136" spans="1:9" ht="33" customHeight="1" x14ac:dyDescent="0.4">
      <c r="A136" s="109"/>
      <c r="B136" s="66" t="s">
        <v>15</v>
      </c>
      <c r="C136" s="71">
        <v>30</v>
      </c>
      <c r="D136" s="106"/>
      <c r="E136" s="66"/>
      <c r="F136" s="61"/>
      <c r="G136" s="81"/>
      <c r="H136" s="81"/>
    </row>
    <row r="137" spans="1:9" ht="33" customHeight="1" x14ac:dyDescent="0.4">
      <c r="A137" s="104"/>
      <c r="B137" s="108" t="s">
        <v>16</v>
      </c>
      <c r="C137" s="75">
        <v>24</v>
      </c>
      <c r="D137" s="101">
        <v>78</v>
      </c>
      <c r="E137" s="111"/>
      <c r="F137" s="107">
        <f t="shared" si="6"/>
        <v>-0.2</v>
      </c>
      <c r="G137" s="100">
        <f t="shared" si="7"/>
        <v>-7.1428571428571425E-2</v>
      </c>
      <c r="H137" s="101"/>
      <c r="I137" s="11"/>
    </row>
    <row r="138" spans="1:9" ht="33" customHeight="1" x14ac:dyDescent="0.4">
      <c r="A138" s="104"/>
      <c r="B138" s="111" t="s">
        <v>17</v>
      </c>
      <c r="C138" s="101">
        <v>27</v>
      </c>
      <c r="D138" s="71"/>
      <c r="E138" s="99"/>
      <c r="F138" s="107"/>
      <c r="G138" s="100"/>
      <c r="H138" s="101"/>
      <c r="I138" s="11"/>
    </row>
    <row r="139" spans="1:9" ht="33" customHeight="1" x14ac:dyDescent="0.4">
      <c r="A139" s="105"/>
      <c r="B139" s="111" t="s">
        <v>18</v>
      </c>
      <c r="C139" s="101">
        <v>21</v>
      </c>
      <c r="D139" s="106"/>
      <c r="E139" s="66"/>
      <c r="F139" s="107"/>
      <c r="G139" s="100"/>
      <c r="H139" s="81"/>
    </row>
    <row r="140" spans="1:9" ht="33" customHeight="1" x14ac:dyDescent="0.4">
      <c r="A140" s="113"/>
      <c r="B140" s="43" t="s">
        <v>19</v>
      </c>
      <c r="C140" s="114">
        <v>19</v>
      </c>
      <c r="D140" s="101">
        <v>67</v>
      </c>
      <c r="E140" s="116"/>
      <c r="F140" s="59">
        <f t="shared" si="6"/>
        <v>-9.5238095238095233E-2</v>
      </c>
      <c r="G140" s="100">
        <f t="shared" si="7"/>
        <v>-0.14102564102564102</v>
      </c>
      <c r="H140" s="101"/>
      <c r="I140" s="11"/>
    </row>
    <row r="141" spans="1:9" ht="33" customHeight="1" x14ac:dyDescent="0.4">
      <c r="A141" s="86"/>
      <c r="B141" s="43" t="s">
        <v>20</v>
      </c>
      <c r="C141" s="114">
        <v>28</v>
      </c>
      <c r="D141" s="101"/>
      <c r="E141" s="111"/>
      <c r="F141" s="59"/>
      <c r="G141" s="100"/>
      <c r="H141" s="101"/>
      <c r="I141" s="11"/>
    </row>
    <row r="142" spans="1:9" ht="24.95" customHeight="1" x14ac:dyDescent="0.4">
      <c r="A142" s="86"/>
      <c r="B142" s="43" t="s">
        <v>21</v>
      </c>
      <c r="C142" s="75">
        <v>25</v>
      </c>
      <c r="D142" s="101"/>
      <c r="E142" s="111"/>
      <c r="F142" s="59"/>
      <c r="G142" s="100"/>
      <c r="H142" s="101"/>
      <c r="I142" s="11"/>
    </row>
    <row r="143" spans="1:9" ht="24.95" customHeight="1" x14ac:dyDescent="0.4">
      <c r="A143" s="86"/>
      <c r="B143" s="43" t="s">
        <v>22</v>
      </c>
      <c r="C143" s="101">
        <v>23</v>
      </c>
      <c r="D143" s="101">
        <v>76</v>
      </c>
      <c r="E143" s="111"/>
      <c r="F143" s="59">
        <f t="shared" si="6"/>
        <v>-0.08</v>
      </c>
      <c r="G143" s="100">
        <f t="shared" si="7"/>
        <v>0.13432835820895522</v>
      </c>
      <c r="H143" s="101"/>
      <c r="I143" s="11"/>
    </row>
    <row r="144" spans="1:9" ht="24.95" customHeight="1" x14ac:dyDescent="0.4">
      <c r="A144" s="86"/>
      <c r="B144" s="43" t="s">
        <v>23</v>
      </c>
      <c r="C144" s="72">
        <v>43</v>
      </c>
      <c r="D144" s="101"/>
      <c r="E144" s="111"/>
      <c r="F144" s="59"/>
      <c r="G144" s="100"/>
      <c r="H144" s="101"/>
      <c r="I144" s="11"/>
    </row>
    <row r="145" spans="1:9" ht="24.95" customHeight="1" x14ac:dyDescent="0.4">
      <c r="A145" s="33"/>
      <c r="B145" s="43" t="s">
        <v>24</v>
      </c>
      <c r="C145" s="45">
        <v>41</v>
      </c>
      <c r="D145" s="101"/>
      <c r="E145" s="111"/>
      <c r="F145" s="59"/>
      <c r="G145" s="100"/>
      <c r="H145" s="101"/>
      <c r="I145" s="11"/>
    </row>
    <row r="146" spans="1:9" ht="24.95" customHeight="1" x14ac:dyDescent="0.4">
      <c r="A146" s="91"/>
      <c r="B146" s="49" t="s">
        <v>25</v>
      </c>
      <c r="C146" s="51">
        <v>15</v>
      </c>
      <c r="D146" s="115">
        <v>99</v>
      </c>
      <c r="E146" s="112"/>
      <c r="F146" s="139">
        <f t="shared" si="6"/>
        <v>-0.63414634146341464</v>
      </c>
      <c r="G146" s="117">
        <f t="shared" si="7"/>
        <v>0.30263157894736842</v>
      </c>
      <c r="H146" s="115"/>
      <c r="I146" s="11"/>
    </row>
    <row r="147" spans="1:9" ht="24.95" customHeight="1" x14ac:dyDescent="0.4">
      <c r="A147" s="86"/>
      <c r="B147" s="105"/>
      <c r="C147" s="72"/>
      <c r="D147" s="101"/>
      <c r="E147" s="104"/>
      <c r="F147" s="104"/>
      <c r="G147" s="104"/>
      <c r="H147" s="101"/>
      <c r="I147" s="11"/>
    </row>
    <row r="148" spans="1:9" ht="24.95" customHeight="1" x14ac:dyDescent="0.4">
      <c r="A148" s="33"/>
      <c r="B148" s="138"/>
      <c r="C148" s="45"/>
      <c r="D148" s="101"/>
      <c r="E148" s="104"/>
      <c r="F148" s="104"/>
      <c r="G148" s="104"/>
      <c r="H148" s="101"/>
      <c r="I148" s="11"/>
    </row>
    <row r="149" spans="1:9" ht="24.95" customHeight="1" x14ac:dyDescent="0.4">
      <c r="A149" s="33"/>
      <c r="B149" s="138"/>
      <c r="C149" s="45"/>
      <c r="D149" s="101"/>
      <c r="E149" s="104"/>
      <c r="F149" s="104"/>
      <c r="G149" s="104"/>
      <c r="H149" s="101"/>
      <c r="I149" s="11"/>
    </row>
    <row r="150" spans="1:9" ht="24.95" customHeight="1" x14ac:dyDescent="0.4">
      <c r="A150" s="33"/>
      <c r="C150" s="1"/>
      <c r="D150" s="86" t="s">
        <v>108</v>
      </c>
      <c r="E150" s="72"/>
      <c r="F150" s="72"/>
      <c r="G150" s="72"/>
      <c r="H150" s="72"/>
    </row>
    <row r="151" spans="1:9" ht="24.95" customHeight="1" x14ac:dyDescent="0.4">
      <c r="A151" s="33"/>
      <c r="B151" s="33"/>
      <c r="C151" s="45"/>
      <c r="D151" s="87" t="s">
        <v>109</v>
      </c>
      <c r="E151" s="45"/>
      <c r="F151" s="45"/>
      <c r="G151" s="45"/>
      <c r="H151" s="45"/>
    </row>
    <row r="152" spans="1:9" ht="24.95" customHeight="1" x14ac:dyDescent="0.4">
      <c r="A152" s="33"/>
      <c r="B152" s="33"/>
      <c r="C152" s="45"/>
      <c r="D152" s="87" t="s">
        <v>110</v>
      </c>
      <c r="E152" s="45"/>
      <c r="F152" s="45"/>
      <c r="G152" s="45"/>
      <c r="H152" s="45"/>
    </row>
    <row r="153" spans="1:9" ht="24.95" customHeight="1" x14ac:dyDescent="0.4">
      <c r="A153" s="33"/>
      <c r="B153" s="33"/>
      <c r="C153" s="45"/>
      <c r="D153" s="45"/>
      <c r="E153" s="45"/>
      <c r="F153" s="88"/>
      <c r="G153" s="45"/>
      <c r="H153" s="45"/>
    </row>
    <row r="154" spans="1:9" ht="30.75" x14ac:dyDescent="0.2">
      <c r="D154" s="45"/>
    </row>
  </sheetData>
  <mergeCells count="12"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61" zoomScaleNormal="100" workbookViewId="0">
      <selection activeCell="G55" sqref="G55"/>
    </sheetView>
  </sheetViews>
  <sheetFormatPr baseColWidth="10" defaultRowHeight="15" x14ac:dyDescent="0.25"/>
  <cols>
    <col min="1" max="1" width="43.28515625" style="24" bestFit="1" customWidth="1"/>
    <col min="2" max="2" width="89.85546875" style="25" customWidth="1"/>
    <col min="3" max="21" width="11" style="16"/>
  </cols>
  <sheetData>
    <row r="1" spans="1:2" x14ac:dyDescent="0.25">
      <c r="A1" s="31"/>
      <c r="B1" s="32"/>
    </row>
    <row r="2" spans="1:2" x14ac:dyDescent="0.25">
      <c r="A2" s="135" t="s">
        <v>76</v>
      </c>
      <c r="B2" s="136"/>
    </row>
    <row r="4" spans="1:2" ht="21.75" customHeight="1" x14ac:dyDescent="0.25">
      <c r="A4" s="137" t="s">
        <v>77</v>
      </c>
      <c r="B4" s="137"/>
    </row>
    <row r="5" spans="1:2" s="16" customFormat="1" x14ac:dyDescent="0.25">
      <c r="A5" s="24" t="s">
        <v>78</v>
      </c>
      <c r="B5" s="25" t="s">
        <v>91</v>
      </c>
    </row>
    <row r="6" spans="1:2" x14ac:dyDescent="0.25">
      <c r="A6" s="16"/>
      <c r="B6" s="16"/>
    </row>
    <row r="8" spans="1:2" ht="28.5" x14ac:dyDescent="0.25">
      <c r="A8" s="24" t="s">
        <v>105</v>
      </c>
      <c r="B8" s="25" t="s">
        <v>106</v>
      </c>
    </row>
    <row r="11" spans="1:2" x14ac:dyDescent="0.25">
      <c r="A11" s="24" t="s">
        <v>92</v>
      </c>
      <c r="B11" s="25" t="s">
        <v>97</v>
      </c>
    </row>
    <row r="12" spans="1:2" x14ac:dyDescent="0.25">
      <c r="B12" s="25" t="s">
        <v>98</v>
      </c>
    </row>
    <row r="13" spans="1:2" x14ac:dyDescent="0.25">
      <c r="B13" s="25" t="s">
        <v>99</v>
      </c>
    </row>
    <row r="14" spans="1:2" x14ac:dyDescent="0.25">
      <c r="B14" s="25" t="s">
        <v>100</v>
      </c>
    </row>
    <row r="17" spans="1:2" s="16" customFormat="1" x14ac:dyDescent="0.25">
      <c r="A17" s="24" t="s">
        <v>79</v>
      </c>
      <c r="B17" s="25" t="s">
        <v>93</v>
      </c>
    </row>
    <row r="20" spans="1:2" s="16" customFormat="1" x14ac:dyDescent="0.25">
      <c r="A20" s="24" t="s">
        <v>80</v>
      </c>
      <c r="B20" s="25" t="s">
        <v>81</v>
      </c>
    </row>
    <row r="23" spans="1:2" s="16" customFormat="1" x14ac:dyDescent="0.25">
      <c r="A23" s="24" t="s">
        <v>82</v>
      </c>
      <c r="B23" s="25" t="s">
        <v>83</v>
      </c>
    </row>
    <row r="24" spans="1:2" s="16" customFormat="1" x14ac:dyDescent="0.25">
      <c r="A24" s="24"/>
      <c r="B24" s="26" t="s">
        <v>84</v>
      </c>
    </row>
    <row r="25" spans="1:2" s="16" customFormat="1" x14ac:dyDescent="0.25">
      <c r="A25" s="24"/>
      <c r="B25" s="26"/>
    </row>
    <row r="26" spans="1:2" s="16" customFormat="1" ht="57" x14ac:dyDescent="0.25">
      <c r="A26" s="27" t="s">
        <v>85</v>
      </c>
      <c r="B26" s="25" t="s">
        <v>94</v>
      </c>
    </row>
    <row r="27" spans="1:2" s="16" customFormat="1" x14ac:dyDescent="0.25">
      <c r="A27" s="24"/>
      <c r="B27" s="26" t="s">
        <v>86</v>
      </c>
    </row>
    <row r="28" spans="1:2" s="16" customFormat="1" x14ac:dyDescent="0.25">
      <c r="A28" s="24"/>
      <c r="B28" s="26"/>
    </row>
    <row r="30" spans="1:2" s="16" customFormat="1" ht="42.75" x14ac:dyDescent="0.25">
      <c r="A30" s="27" t="s">
        <v>95</v>
      </c>
      <c r="B30" s="25" t="s">
        <v>96</v>
      </c>
    </row>
    <row r="32" spans="1:2" s="16" customFormat="1" ht="23.1" customHeight="1" x14ac:dyDescent="0.25">
      <c r="A32" s="137" t="s">
        <v>87</v>
      </c>
      <c r="B32" s="137"/>
    </row>
    <row r="34" spans="1:2" s="16" customFormat="1" x14ac:dyDescent="0.25">
      <c r="A34" s="24" t="s">
        <v>101</v>
      </c>
      <c r="B34" s="25" t="s">
        <v>88</v>
      </c>
    </row>
    <row r="42" spans="1:2" s="16" customFormat="1" ht="28.5" x14ac:dyDescent="0.25">
      <c r="A42" s="24" t="s">
        <v>102</v>
      </c>
      <c r="B42" s="25" t="s">
        <v>89</v>
      </c>
    </row>
    <row r="50" spans="1:2" s="16" customFormat="1" x14ac:dyDescent="0.25">
      <c r="A50" s="24" t="s">
        <v>103</v>
      </c>
      <c r="B50" s="25" t="s">
        <v>90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GRAFICO</vt:lpstr>
      <vt:lpstr>OAI MENSUAL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2025-01-17T13:29:43Z</dcterms:modified>
</cp:coreProperties>
</file>